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MARZO\"/>
    </mc:Choice>
  </mc:AlternateContent>
  <bookViews>
    <workbookView xWindow="0" yWindow="0" windowWidth="28800" windowHeight="13020"/>
  </bookViews>
  <sheets>
    <sheet name="NOMINA 189 " sheetId="1" r:id="rId1"/>
    <sheet name="Hoja2" sheetId="4" r:id="rId2"/>
    <sheet name="Hoja1" sheetId="3" r:id="rId3"/>
  </sheets>
  <definedNames>
    <definedName name="_xlnm._FilterDatabase" localSheetId="0" hidden="1">'NOMINA 189 '!$E$6:$M$20</definedName>
    <definedName name="_xlnm.Print_Area" localSheetId="0">'NOMINA 189 '!$D$1:$M$40</definedName>
    <definedName name="_xlnm.Print_Titles" localSheetId="0">'NOMINA 189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L24" i="3"/>
  <c r="E8" i="3"/>
  <c r="L30" i="1"/>
  <c r="L24" i="1" l="1"/>
  <c r="L32" i="1" s="1"/>
  <c r="E8" i="1" l="1"/>
</calcChain>
</file>

<file path=xl/sharedStrings.xml><?xml version="1.0" encoding="utf-8"?>
<sst xmlns="http://schemas.openxmlformats.org/spreadsheetml/2006/main" count="274" uniqueCount="100">
  <si>
    <t xml:space="preserve">UBICACIÓN </t>
  </si>
  <si>
    <t xml:space="preserve">NOMBRE </t>
  </si>
  <si>
    <t xml:space="preserve">NO. </t>
  </si>
  <si>
    <t>DEVENGADO</t>
  </si>
  <si>
    <t xml:space="preserve">Control Ambiental </t>
  </si>
  <si>
    <t xml:space="preserve">NIT </t>
  </si>
  <si>
    <t>FACTURA</t>
  </si>
  <si>
    <t>Realizó:</t>
  </si>
  <si>
    <t>Vo.Bo.</t>
  </si>
  <si>
    <t xml:space="preserve">Claudia Reinoso Fuentes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</si>
  <si>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</si>
  <si>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</si>
  <si>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</si>
  <si>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</si>
  <si>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</si>
  <si>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</si>
  <si>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</si>
  <si>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</si>
  <si>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>03/01/2022 AL 31/03/2022</t>
  </si>
  <si>
    <t xml:space="preserve">Educación Ambiental </t>
  </si>
  <si>
    <t>O1-2022</t>
  </si>
  <si>
    <t xml:space="preserve">Fredy Oswaldo Alfaro Sánchez </t>
  </si>
  <si>
    <t xml:space="preserve">Comunicación Social </t>
  </si>
  <si>
    <t>O2-2022</t>
  </si>
  <si>
    <t>O3-2022</t>
  </si>
  <si>
    <t xml:space="preserve">Julio Alberto Rodriguez Martinez </t>
  </si>
  <si>
    <t xml:space="preserve">Administrativo Financiero </t>
  </si>
  <si>
    <t>O4-2022</t>
  </si>
  <si>
    <t>Lucía Beatriz Monzón Tezó</t>
  </si>
  <si>
    <t xml:space="preserve">Desechos Liquidos y Sólidos </t>
  </si>
  <si>
    <t>O5-2022</t>
  </si>
  <si>
    <t xml:space="preserve">Byron Nearly Catalán Cardona </t>
  </si>
  <si>
    <t xml:space="preserve">Ordenamiento Territorial </t>
  </si>
  <si>
    <t>98508040</t>
  </si>
  <si>
    <t>O6-2022</t>
  </si>
  <si>
    <t xml:space="preserve">Aarón Josué García Rojas </t>
  </si>
  <si>
    <t xml:space="preserve">Karla Esmeralda Torres Garcia </t>
  </si>
  <si>
    <t>O8-2022</t>
  </si>
  <si>
    <t xml:space="preserve">Juan Carlos Pérez Avilez </t>
  </si>
  <si>
    <t>O9-2022</t>
  </si>
  <si>
    <t>03/01/2022 AL 31/05/2022</t>
  </si>
  <si>
    <t xml:space="preserve">Christa Melisa Lemus Lucas </t>
  </si>
  <si>
    <t xml:space="preserve">Carmen Danelly Hernández Meléndez </t>
  </si>
  <si>
    <t xml:space="preserve">Rudy Francisco Argueta Velásquez </t>
  </si>
  <si>
    <t xml:space="preserve">Ejecucción de Proyectos </t>
  </si>
  <si>
    <t xml:space="preserve">Mercy Elizabeth Edelman Rivas </t>
  </si>
  <si>
    <t xml:space="preserve">Lady Karina Cifuentes Barrios </t>
  </si>
  <si>
    <t xml:space="preserve">Relaciones Interinstitucionales </t>
  </si>
  <si>
    <t xml:space="preserve">Rudy Rolando Hernández Juárez </t>
  </si>
  <si>
    <t>Auditoría</t>
  </si>
  <si>
    <t>Alejandro Manuel Del Valle Valdiviezo</t>
  </si>
  <si>
    <t>AUTORIDAD PARA EL MANEJO SUSTENTABLE DE LA CUENCA Y DEL LAGO DE AMATITLÁN
LISTADO DE PAGO SUBGRUPO 18</t>
  </si>
  <si>
    <t>Gerardo Gabriel Figueroa Huie</t>
  </si>
  <si>
    <t>O7-2022</t>
  </si>
  <si>
    <t>16-2022</t>
  </si>
  <si>
    <t>15-2022</t>
  </si>
  <si>
    <t>14-2022</t>
  </si>
  <si>
    <t>13-2022</t>
  </si>
  <si>
    <t>03/01/2022 AL 30/06/2022</t>
  </si>
  <si>
    <t>10-2022</t>
  </si>
  <si>
    <t>11-2022</t>
  </si>
  <si>
    <t>NPG</t>
  </si>
  <si>
    <t>E500547173</t>
  </si>
  <si>
    <t>E500548145</t>
  </si>
  <si>
    <t>E500549028</t>
  </si>
  <si>
    <t>E500549591</t>
  </si>
  <si>
    <t>E500550727</t>
  </si>
  <si>
    <t>E500551111</t>
  </si>
  <si>
    <t>03/01/2022 AL 30/09/2022</t>
  </si>
  <si>
    <t>E500551669</t>
  </si>
  <si>
    <t>E500552630</t>
  </si>
  <si>
    <t>E500553351</t>
  </si>
  <si>
    <t>E500554137</t>
  </si>
  <si>
    <t>17/01/2022 AL 31/03/2022</t>
  </si>
  <si>
    <t>E500554919</t>
  </si>
  <si>
    <t>E500555613</t>
  </si>
  <si>
    <t>E500556474</t>
  </si>
  <si>
    <t>E500557071</t>
  </si>
  <si>
    <t>E500557454</t>
  </si>
  <si>
    <t>Dirección Ejecutiva</t>
  </si>
  <si>
    <t>Forestal, Conservación y Manejo de Suelos</t>
  </si>
  <si>
    <t>Carmen Susely Chamale Perez de Alvarez</t>
  </si>
  <si>
    <t>Herberth Antonio Valladares Dominguez</t>
  </si>
  <si>
    <t>17-2022</t>
  </si>
  <si>
    <t>18-2022</t>
  </si>
  <si>
    <t>01/02/2022 AL 30/06/2022</t>
  </si>
  <si>
    <t>01/02/2022 AL 30/04/2022</t>
  </si>
  <si>
    <t>PAGO MENSUAL CORRESPONDIENTE AL MES DE MARZO 2022</t>
  </si>
  <si>
    <t>06F34381 - 3152560962</t>
  </si>
  <si>
    <t>E9D3F29D - 797721525</t>
  </si>
  <si>
    <t>32A5BE5B - 2005354206</t>
  </si>
  <si>
    <t>72BDC836 - 3268952222</t>
  </si>
  <si>
    <t>4257AC9F - 97338585</t>
  </si>
  <si>
    <t>A4BA8E5C - 2640595667</t>
  </si>
  <si>
    <t>8B4FB0A7 - 1144145764</t>
  </si>
  <si>
    <t>PAGO CORRESPONDIENTE AL MES DE FEBRERO</t>
  </si>
  <si>
    <t>TOTAL</t>
  </si>
  <si>
    <t>PAGO MENSUAL CORRESPONDIENTE AL MES DE FEBRERO 2022</t>
  </si>
  <si>
    <t>Nota: Se esta realizando pago retroactivo correspondiente al mes de febrero de 2022; de las personas indicadas en el numeral 18 y 19.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</si>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</sst>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9"/>
      <color rgb="FF30457A"/>
      <name val="Verdana"/>
      <family val="2"/>
    </font>
    <font>
      <b/>
      <sz val="11"/>
      <name val="Calibri Light"/>
      <family val="2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13" fillId="2" borderId="0" xfId="2" applyFont="1" applyFill="1" applyBorder="1" applyAlignment="1">
      <alignment horizontal="right" vertical="center"/>
    </xf>
    <xf numFmtId="49" fontId="13" fillId="2" borderId="2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0" fillId="2" borderId="0" xfId="0" applyFill="1"/>
    <xf numFmtId="164" fontId="16" fillId="2" borderId="1" xfId="1" applyNumberFormat="1" applyFont="1" applyFill="1" applyBorder="1" applyAlignment="1">
      <alignment vertical="center"/>
    </xf>
    <xf numFmtId="164" fontId="16" fillId="2" borderId="3" xfId="1" applyNumberFormat="1" applyFont="1" applyFill="1" applyBorder="1" applyAlignment="1">
      <alignment vertical="center"/>
    </xf>
    <xf numFmtId="11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1" fontId="7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17" fillId="2" borderId="0" xfId="1" applyNumberFormat="1" applyFont="1" applyFill="1" applyBorder="1" applyAlignment="1">
      <alignment vertical="center"/>
    </xf>
    <xf numFmtId="0" fontId="18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/>
    </xf>
    <xf numFmtId="164" fontId="16" fillId="2" borderId="5" xfId="1" applyNumberFormat="1" applyFont="1" applyFill="1" applyBorder="1" applyAlignment="1">
      <alignment vertical="center"/>
    </xf>
    <xf numFmtId="164" fontId="17" fillId="2" borderId="6" xfId="1" applyNumberFormat="1" applyFont="1" applyFill="1" applyBorder="1" applyAlignment="1">
      <alignment vertical="center"/>
    </xf>
    <xf numFmtId="164" fontId="19" fillId="2" borderId="6" xfId="1" applyNumberFormat="1" applyFont="1" applyFill="1" applyBorder="1" applyAlignment="1">
      <alignment vertical="center"/>
    </xf>
    <xf numFmtId="0" fontId="20" fillId="2" borderId="0" xfId="1" applyFont="1" applyFill="1" applyBorder="1" applyAlignment="1">
      <alignment horizontal="center" vertical="center" wrapText="1"/>
    </xf>
    <xf numFmtId="164" fontId="16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15" fillId="2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164" fontId="16" fillId="2" borderId="4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15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left" vertical="center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2"/>
      <tableStyleElement type="headerRow" dxfId="31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35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136026</xdr:colOff>
      <xdr:row>0</xdr:row>
      <xdr:rowOff>42424</xdr:rowOff>
    </xdr:from>
    <xdr:to>
      <xdr:col>7</xdr:col>
      <xdr:colOff>314738</xdr:colOff>
      <xdr:row>3</xdr:row>
      <xdr:rowOff>131681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42424"/>
          <a:ext cx="2878843" cy="702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20</xdr:row>
      <xdr:rowOff>0</xdr:rowOff>
    </xdr:from>
    <xdr:ext cx="133443" cy="264560"/>
    <xdr:sp macro="" textlink="">
      <xdr:nvSpPr>
        <xdr:cNvPr id="50" name="1 CuadroTexto"/>
        <xdr:cNvSpPr txBox="1"/>
      </xdr:nvSpPr>
      <xdr:spPr>
        <a:xfrm>
          <a:off x="5471013" y="84677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3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3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4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3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4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7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8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1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2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47625</xdr:colOff>
      <xdr:row>0</xdr:row>
      <xdr:rowOff>12869</xdr:rowOff>
    </xdr:from>
    <xdr:to>
      <xdr:col>7</xdr:col>
      <xdr:colOff>276225</xdr:colOff>
      <xdr:row>4</xdr:row>
      <xdr:rowOff>95250</xdr:rowOff>
    </xdr:to>
    <xdr:pic>
      <xdr:nvPicPr>
        <xdr:cNvPr id="360" name="Imagen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2869"/>
          <a:ext cx="2924175" cy="853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27</xdr:row>
      <xdr:rowOff>0</xdr:rowOff>
    </xdr:from>
    <xdr:ext cx="133443" cy="264560"/>
    <xdr:sp macro="" textlink="">
      <xdr:nvSpPr>
        <xdr:cNvPr id="50" name="1 CuadroTexto"/>
        <xdr:cNvSpPr txBox="1"/>
      </xdr:nvSpPr>
      <xdr:spPr>
        <a:xfrm>
          <a:off x="5471013" y="84677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3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03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04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3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4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7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8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1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2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69351</xdr:colOff>
      <xdr:row>0</xdr:row>
      <xdr:rowOff>61474</xdr:rowOff>
    </xdr:from>
    <xdr:to>
      <xdr:col>7</xdr:col>
      <xdr:colOff>552864</xdr:colOff>
      <xdr:row>4</xdr:row>
      <xdr:rowOff>17381</xdr:rowOff>
    </xdr:to>
    <xdr:pic>
      <xdr:nvPicPr>
        <xdr:cNvPr id="360" name="Imagen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01" y="61474"/>
          <a:ext cx="2759988" cy="727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="115" zoomScaleNormal="115" zoomScalePageLayoutView="150" workbookViewId="0">
      <pane xSplit="1" ySplit="6" topLeftCell="B7" activePane="bottomRight" state="frozen"/>
      <selection pane="topRight" activeCell="B1" sqref="B1"/>
      <selection pane="bottomLeft" activeCell="A10" sqref="A10"/>
      <selection pane="bottomRight" activeCell="L12" sqref="L12"/>
    </sheetView>
  </sheetViews>
  <sheetFormatPr baseColWidth="10" defaultColWidth="10.85546875" defaultRowHeight="12.75" x14ac:dyDescent="0.2"/>
  <cols>
    <col min="1" max="1" width="2.140625" style="3" hidden="1" customWidth="1"/>
    <col min="2" max="2" width="2.140625" style="6" customWidth="1"/>
    <col min="3" max="3" width="4.85546875" style="6" customWidth="1"/>
    <col min="4" max="4" width="4" style="6" customWidth="1"/>
    <col min="5" max="5" width="5.5703125" style="2" customWidth="1"/>
    <col min="6" max="6" width="14.140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6.140625" style="7" customWidth="1"/>
    <col min="11" max="11" width="27.5703125" style="7" customWidth="1"/>
    <col min="12" max="12" width="17" style="47" customWidth="1"/>
    <col min="13" max="13" width="21.85546875" style="5" hidden="1" customWidth="1"/>
    <col min="14" max="14" width="0" style="1" hidden="1" customWidth="1"/>
    <col min="15" max="16384" width="10.85546875" style="1"/>
  </cols>
  <sheetData>
    <row r="1" spans="1:14" s="8" customFormat="1" ht="10.5" customHeight="1" x14ac:dyDescent="0.2">
      <c r="B1" s="6"/>
      <c r="C1" s="6"/>
      <c r="D1" s="6"/>
      <c r="E1" s="7"/>
      <c r="H1" s="7"/>
      <c r="I1" s="7"/>
      <c r="L1" s="47"/>
    </row>
    <row r="2" spans="1:14" s="8" customFormat="1" ht="24" customHeight="1" x14ac:dyDescent="0.2">
      <c r="B2" s="6"/>
      <c r="C2" s="6"/>
      <c r="D2" s="6"/>
      <c r="E2" s="7"/>
      <c r="F2" s="52" t="s">
        <v>51</v>
      </c>
      <c r="G2" s="52"/>
      <c r="H2" s="52"/>
      <c r="I2" s="52"/>
      <c r="J2" s="52"/>
      <c r="K2" s="52"/>
      <c r="L2" s="52"/>
      <c r="M2" s="52"/>
    </row>
    <row r="3" spans="1:14" s="8" customFormat="1" ht="13.5" customHeight="1" x14ac:dyDescent="0.2">
      <c r="B3" s="6"/>
      <c r="C3" s="6"/>
      <c r="D3" s="6"/>
      <c r="E3" s="7"/>
      <c r="G3" s="53"/>
      <c r="H3" s="53"/>
      <c r="I3" s="53"/>
      <c r="J3" s="53"/>
      <c r="K3" s="53"/>
      <c r="L3" s="53"/>
      <c r="M3" s="53"/>
    </row>
    <row r="4" spans="1:14" s="8" customFormat="1" ht="12.75" customHeight="1" x14ac:dyDescent="0.2">
      <c r="B4" s="6"/>
      <c r="C4" s="6"/>
      <c r="D4" s="6"/>
      <c r="E4" s="7"/>
      <c r="G4" s="55" t="s">
        <v>87</v>
      </c>
      <c r="H4" s="55"/>
      <c r="I4" s="55"/>
      <c r="J4" s="55"/>
      <c r="K4" s="55"/>
      <c r="L4" s="55"/>
      <c r="M4" s="20"/>
    </row>
    <row r="5" spans="1:14" s="8" customFormat="1" ht="9.75" customHeight="1" x14ac:dyDescent="0.2">
      <c r="B5" s="6"/>
      <c r="C5" s="6"/>
      <c r="D5" s="6"/>
      <c r="E5" s="54"/>
      <c r="F5" s="54"/>
      <c r="G5" s="54"/>
      <c r="H5" s="54"/>
      <c r="I5" s="54"/>
      <c r="J5" s="54"/>
      <c r="K5" s="54"/>
      <c r="L5" s="54"/>
      <c r="M5" s="54"/>
    </row>
    <row r="6" spans="1:14" ht="26.25" customHeight="1" x14ac:dyDescent="0.25">
      <c r="A6" s="1"/>
      <c r="E6" s="9" t="s">
        <v>2</v>
      </c>
      <c r="F6" s="9" t="s">
        <v>5</v>
      </c>
      <c r="G6" s="9" t="s">
        <v>15</v>
      </c>
      <c r="H6" s="10" t="s">
        <v>16</v>
      </c>
      <c r="I6" s="11" t="s">
        <v>17</v>
      </c>
      <c r="J6" s="9" t="s">
        <v>1</v>
      </c>
      <c r="K6" s="9" t="s">
        <v>0</v>
      </c>
      <c r="L6" s="9" t="s">
        <v>3</v>
      </c>
      <c r="M6" s="9" t="s">
        <v>6</v>
      </c>
      <c r="N6" s="9" t="s">
        <v>61</v>
      </c>
    </row>
    <row r="7" spans="1:14" s="5" customFormat="1" ht="18" customHeight="1" x14ac:dyDescent="0.2">
      <c r="B7" s="6"/>
      <c r="C7" s="6"/>
      <c r="D7" s="6"/>
      <c r="E7" s="12">
        <v>1</v>
      </c>
      <c r="F7" s="12">
        <v>7350279</v>
      </c>
      <c r="G7" s="29" t="s">
        <v>20</v>
      </c>
      <c r="H7" s="13">
        <v>44564</v>
      </c>
      <c r="I7" s="12" t="s">
        <v>18</v>
      </c>
      <c r="J7" s="12" t="s">
        <v>52</v>
      </c>
      <c r="K7" s="12" t="s">
        <v>19</v>
      </c>
      <c r="L7" s="48">
        <v>10000</v>
      </c>
      <c r="M7" s="28"/>
      <c r="N7" s="33" t="s">
        <v>69</v>
      </c>
    </row>
    <row r="8" spans="1:14" s="5" customFormat="1" ht="18" customHeight="1" x14ac:dyDescent="0.2">
      <c r="B8" s="6"/>
      <c r="C8" s="6"/>
      <c r="D8" s="6"/>
      <c r="E8" s="12">
        <f>E7+1</f>
        <v>2</v>
      </c>
      <c r="F8" s="15">
        <v>53027396</v>
      </c>
      <c r="G8" s="29" t="s">
        <v>23</v>
      </c>
      <c r="H8" s="13">
        <v>44564</v>
      </c>
      <c r="I8" s="12" t="s">
        <v>18</v>
      </c>
      <c r="J8" s="12" t="s">
        <v>21</v>
      </c>
      <c r="K8" s="12" t="s">
        <v>22</v>
      </c>
      <c r="L8" s="48">
        <v>10000</v>
      </c>
      <c r="M8" s="28"/>
      <c r="N8" s="33" t="s">
        <v>67</v>
      </c>
    </row>
    <row r="9" spans="1:14" s="5" customFormat="1" ht="18" customHeight="1" x14ac:dyDescent="0.2">
      <c r="B9" s="6"/>
      <c r="C9" s="6"/>
      <c r="D9" s="6"/>
      <c r="E9" s="12">
        <v>3</v>
      </c>
      <c r="F9" s="15">
        <v>51652692</v>
      </c>
      <c r="G9" s="29" t="s">
        <v>24</v>
      </c>
      <c r="H9" s="13">
        <v>44564</v>
      </c>
      <c r="I9" s="12" t="s">
        <v>18</v>
      </c>
      <c r="J9" s="12" t="s">
        <v>25</v>
      </c>
      <c r="K9" s="12" t="s">
        <v>26</v>
      </c>
      <c r="L9" s="48">
        <v>5000</v>
      </c>
      <c r="M9" s="28" t="s">
        <v>88</v>
      </c>
      <c r="N9" s="33" t="s">
        <v>71</v>
      </c>
    </row>
    <row r="10" spans="1:14" s="5" customFormat="1" ht="18" customHeight="1" x14ac:dyDescent="0.2">
      <c r="B10" s="6"/>
      <c r="C10" s="6"/>
      <c r="D10" s="6"/>
      <c r="E10" s="12">
        <v>4</v>
      </c>
      <c r="F10" s="15">
        <v>110411978</v>
      </c>
      <c r="G10" s="29" t="s">
        <v>27</v>
      </c>
      <c r="H10" s="13">
        <v>44564</v>
      </c>
      <c r="I10" s="12" t="s">
        <v>40</v>
      </c>
      <c r="J10" s="12" t="s">
        <v>28</v>
      </c>
      <c r="K10" s="12" t="s">
        <v>29</v>
      </c>
      <c r="L10" s="48">
        <v>7500</v>
      </c>
      <c r="M10" s="28" t="s">
        <v>89</v>
      </c>
      <c r="N10" s="33" t="s">
        <v>75</v>
      </c>
    </row>
    <row r="11" spans="1:14" s="5" customFormat="1" ht="18" customHeight="1" x14ac:dyDescent="0.2">
      <c r="B11" s="6"/>
      <c r="C11" s="6"/>
      <c r="D11" s="6"/>
      <c r="E11" s="12">
        <v>5</v>
      </c>
      <c r="F11" s="14" t="s">
        <v>33</v>
      </c>
      <c r="G11" s="29" t="s">
        <v>30</v>
      </c>
      <c r="H11" s="13">
        <v>44564</v>
      </c>
      <c r="I11" s="12" t="s">
        <v>18</v>
      </c>
      <c r="J11" s="12" t="s">
        <v>31</v>
      </c>
      <c r="K11" s="12" t="s">
        <v>32</v>
      </c>
      <c r="L11" s="48">
        <v>3000</v>
      </c>
      <c r="M11" s="28"/>
      <c r="N11" s="33" t="s">
        <v>64</v>
      </c>
    </row>
    <row r="12" spans="1:14" s="5" customFormat="1" ht="18" customHeight="1" x14ac:dyDescent="0.2">
      <c r="B12" s="6"/>
      <c r="C12" s="6"/>
      <c r="D12" s="6"/>
      <c r="E12" s="12">
        <v>6</v>
      </c>
      <c r="F12" s="15">
        <v>105538612</v>
      </c>
      <c r="G12" s="29" t="s">
        <v>34</v>
      </c>
      <c r="H12" s="13">
        <v>44564</v>
      </c>
      <c r="I12" s="12" t="s">
        <v>18</v>
      </c>
      <c r="J12" s="12" t="s">
        <v>35</v>
      </c>
      <c r="K12" s="16" t="s">
        <v>32</v>
      </c>
      <c r="L12" s="25">
        <v>4000</v>
      </c>
      <c r="M12" s="28"/>
      <c r="N12" s="33" t="s">
        <v>62</v>
      </c>
    </row>
    <row r="13" spans="1:14" s="5" customFormat="1" ht="18" customHeight="1" x14ac:dyDescent="0.2">
      <c r="B13" s="6"/>
      <c r="C13" s="6"/>
      <c r="D13" s="6"/>
      <c r="E13" s="12">
        <v>7</v>
      </c>
      <c r="F13" s="15">
        <v>98793764</v>
      </c>
      <c r="G13" s="29" t="s">
        <v>53</v>
      </c>
      <c r="H13" s="13">
        <v>44564</v>
      </c>
      <c r="I13" s="12" t="s">
        <v>18</v>
      </c>
      <c r="J13" s="12" t="s">
        <v>36</v>
      </c>
      <c r="K13" s="16" t="s">
        <v>26</v>
      </c>
      <c r="L13" s="25">
        <v>5000</v>
      </c>
      <c r="M13" s="28" t="s">
        <v>90</v>
      </c>
      <c r="N13" s="33" t="s">
        <v>72</v>
      </c>
    </row>
    <row r="14" spans="1:14" s="5" customFormat="1" ht="18" customHeight="1" x14ac:dyDescent="0.2">
      <c r="B14" s="6"/>
      <c r="C14" s="6"/>
      <c r="D14" s="6"/>
      <c r="E14" s="12">
        <v>8</v>
      </c>
      <c r="F14" s="15">
        <v>39455378</v>
      </c>
      <c r="G14" s="29" t="s">
        <v>37</v>
      </c>
      <c r="H14" s="13">
        <v>44564</v>
      </c>
      <c r="I14" s="12" t="s">
        <v>68</v>
      </c>
      <c r="J14" s="12" t="s">
        <v>38</v>
      </c>
      <c r="K14" s="16" t="s">
        <v>26</v>
      </c>
      <c r="L14" s="25">
        <v>10000</v>
      </c>
      <c r="M14" s="28" t="s">
        <v>93</v>
      </c>
      <c r="N14" s="33" t="s">
        <v>70</v>
      </c>
    </row>
    <row r="15" spans="1:14" s="5" customFormat="1" ht="18" customHeight="1" x14ac:dyDescent="0.2">
      <c r="B15" s="6"/>
      <c r="C15" s="6"/>
      <c r="D15" s="6"/>
      <c r="E15" s="12">
        <v>9</v>
      </c>
      <c r="F15" s="15">
        <v>105041084</v>
      </c>
      <c r="G15" s="29" t="s">
        <v>39</v>
      </c>
      <c r="H15" s="13">
        <v>44564</v>
      </c>
      <c r="I15" s="12" t="s">
        <v>58</v>
      </c>
      <c r="J15" s="12" t="s">
        <v>41</v>
      </c>
      <c r="K15" s="16" t="s">
        <v>4</v>
      </c>
      <c r="L15" s="25">
        <v>2000</v>
      </c>
      <c r="M15" s="28" t="s">
        <v>91</v>
      </c>
      <c r="N15" s="33" t="s">
        <v>66</v>
      </c>
    </row>
    <row r="16" spans="1:14" s="5" customFormat="1" ht="18" customHeight="1" x14ac:dyDescent="0.2">
      <c r="B16" s="6"/>
      <c r="C16" s="6"/>
      <c r="D16" s="6"/>
      <c r="E16" s="12">
        <v>10</v>
      </c>
      <c r="F16" s="15">
        <v>51286157</v>
      </c>
      <c r="G16" s="14" t="s">
        <v>59</v>
      </c>
      <c r="H16" s="13">
        <v>44564</v>
      </c>
      <c r="I16" s="12" t="s">
        <v>18</v>
      </c>
      <c r="J16" s="12" t="s">
        <v>42</v>
      </c>
      <c r="K16" s="16" t="s">
        <v>26</v>
      </c>
      <c r="L16" s="25">
        <v>6000</v>
      </c>
      <c r="M16" s="28"/>
      <c r="N16" s="33" t="s">
        <v>65</v>
      </c>
    </row>
    <row r="17" spans="2:17" s="5" customFormat="1" ht="18" customHeight="1" x14ac:dyDescent="0.2">
      <c r="B17" s="6"/>
      <c r="C17" s="6"/>
      <c r="D17" s="6"/>
      <c r="E17" s="12">
        <v>11</v>
      </c>
      <c r="F17" s="15">
        <v>16927087</v>
      </c>
      <c r="G17" s="14" t="s">
        <v>60</v>
      </c>
      <c r="H17" s="13">
        <v>44578</v>
      </c>
      <c r="I17" s="12" t="s">
        <v>73</v>
      </c>
      <c r="J17" s="12" t="s">
        <v>43</v>
      </c>
      <c r="K17" s="16" t="s">
        <v>44</v>
      </c>
      <c r="L17" s="26">
        <v>8000</v>
      </c>
      <c r="M17" s="28"/>
      <c r="N17" s="33" t="s">
        <v>78</v>
      </c>
    </row>
    <row r="18" spans="2:17" s="5" customFormat="1" ht="18" customHeight="1" x14ac:dyDescent="0.2">
      <c r="B18" s="6"/>
      <c r="C18" s="6"/>
      <c r="D18" s="6"/>
      <c r="E18" s="12">
        <v>12</v>
      </c>
      <c r="F18" s="15">
        <v>109728971</v>
      </c>
      <c r="G18" s="29" t="s">
        <v>57</v>
      </c>
      <c r="H18" s="13">
        <v>44578</v>
      </c>
      <c r="I18" s="12" t="s">
        <v>73</v>
      </c>
      <c r="J18" s="12" t="s">
        <v>45</v>
      </c>
      <c r="K18" s="16" t="s">
        <v>19</v>
      </c>
      <c r="L18" s="25">
        <v>5000</v>
      </c>
      <c r="M18" s="28"/>
      <c r="N18" s="33" t="s">
        <v>76</v>
      </c>
    </row>
    <row r="19" spans="2:17" s="5" customFormat="1" ht="18" customHeight="1" x14ac:dyDescent="0.2">
      <c r="B19" s="6"/>
      <c r="C19" s="6"/>
      <c r="D19" s="6"/>
      <c r="E19" s="12">
        <v>13</v>
      </c>
      <c r="F19" s="15">
        <v>75308835</v>
      </c>
      <c r="G19" s="29" t="s">
        <v>56</v>
      </c>
      <c r="H19" s="13">
        <v>44578</v>
      </c>
      <c r="I19" s="12" t="s">
        <v>73</v>
      </c>
      <c r="J19" s="12" t="s">
        <v>46</v>
      </c>
      <c r="K19" s="16" t="s">
        <v>47</v>
      </c>
      <c r="L19" s="25">
        <v>5000</v>
      </c>
      <c r="M19" s="28"/>
      <c r="N19" s="33" t="s">
        <v>74</v>
      </c>
    </row>
    <row r="20" spans="2:17" s="5" customFormat="1" ht="18" customHeight="1" x14ac:dyDescent="0.2">
      <c r="B20" s="6"/>
      <c r="C20" s="6"/>
      <c r="D20" s="6"/>
      <c r="E20" s="12">
        <v>14</v>
      </c>
      <c r="F20" s="15">
        <v>42919924</v>
      </c>
      <c r="G20" s="29" t="s">
        <v>55</v>
      </c>
      <c r="H20" s="13">
        <v>44578</v>
      </c>
      <c r="I20" s="12" t="s">
        <v>73</v>
      </c>
      <c r="J20" s="12" t="s">
        <v>48</v>
      </c>
      <c r="K20" s="16" t="s">
        <v>49</v>
      </c>
      <c r="L20" s="25">
        <v>5000</v>
      </c>
      <c r="M20" s="27" t="s">
        <v>92</v>
      </c>
      <c r="N20" s="33" t="s">
        <v>77</v>
      </c>
    </row>
    <row r="21" spans="2:17" s="8" customFormat="1" ht="18" customHeight="1" x14ac:dyDescent="0.2">
      <c r="B21" s="6"/>
      <c r="C21" s="6"/>
      <c r="D21" s="6"/>
      <c r="E21" s="12">
        <v>15</v>
      </c>
      <c r="F21" s="15">
        <v>92329500</v>
      </c>
      <c r="G21" s="29" t="s">
        <v>54</v>
      </c>
      <c r="H21" s="13">
        <v>44578</v>
      </c>
      <c r="I21" s="12" t="s">
        <v>73</v>
      </c>
      <c r="J21" s="12" t="s">
        <v>50</v>
      </c>
      <c r="K21" s="16" t="s">
        <v>26</v>
      </c>
      <c r="L21" s="25">
        <v>5000</v>
      </c>
      <c r="M21" s="27" t="s">
        <v>94</v>
      </c>
      <c r="N21" s="33" t="s">
        <v>63</v>
      </c>
    </row>
    <row r="22" spans="2:17" s="8" customFormat="1" ht="18" customHeight="1" x14ac:dyDescent="0.2">
      <c r="B22" s="6"/>
      <c r="C22" s="6"/>
      <c r="D22" s="6"/>
      <c r="E22" s="12">
        <v>16</v>
      </c>
      <c r="F22" s="15">
        <v>12555258</v>
      </c>
      <c r="G22" s="29" t="s">
        <v>83</v>
      </c>
      <c r="H22" s="13">
        <v>44593</v>
      </c>
      <c r="I22" s="12" t="s">
        <v>85</v>
      </c>
      <c r="J22" s="12" t="s">
        <v>81</v>
      </c>
      <c r="K22" s="34" t="s">
        <v>79</v>
      </c>
      <c r="L22" s="25">
        <v>18000</v>
      </c>
      <c r="M22" s="27"/>
      <c r="N22" s="33"/>
    </row>
    <row r="23" spans="2:17" s="8" customFormat="1" ht="24.75" customHeight="1" x14ac:dyDescent="0.2">
      <c r="B23" s="6"/>
      <c r="C23" s="6"/>
      <c r="D23" s="6"/>
      <c r="E23" s="12">
        <v>17</v>
      </c>
      <c r="F23" s="15">
        <v>16673891</v>
      </c>
      <c r="G23" s="29" t="s">
        <v>84</v>
      </c>
      <c r="H23" s="13">
        <v>44593</v>
      </c>
      <c r="I23" s="12" t="s">
        <v>86</v>
      </c>
      <c r="J23" s="12" t="s">
        <v>82</v>
      </c>
      <c r="K23" s="34" t="s">
        <v>80</v>
      </c>
      <c r="L23" s="25">
        <v>10000</v>
      </c>
      <c r="M23" s="27"/>
      <c r="N23" s="33"/>
    </row>
    <row r="24" spans="2:17" s="8" customFormat="1" ht="21" customHeight="1" thickBot="1" x14ac:dyDescent="0.25">
      <c r="B24" s="6"/>
      <c r="C24" s="6"/>
      <c r="D24" s="6"/>
      <c r="E24" s="51"/>
      <c r="F24" s="51"/>
      <c r="G24" s="51"/>
      <c r="H24" s="51"/>
      <c r="I24" s="51"/>
      <c r="J24" s="51"/>
      <c r="K24" s="51"/>
      <c r="L24" s="46">
        <f>SUM(L7:L23)</f>
        <v>118500</v>
      </c>
      <c r="M24" s="30"/>
    </row>
    <row r="25" spans="2:17" s="6" customFormat="1" ht="16.5" customHeight="1" thickTop="1" x14ac:dyDescent="0.2">
      <c r="E25" s="31"/>
      <c r="F25" s="31"/>
      <c r="G25" s="31"/>
      <c r="H25" s="31"/>
      <c r="I25" s="31"/>
      <c r="J25" s="31"/>
      <c r="K25" s="31"/>
      <c r="L25" s="32"/>
      <c r="M25" s="30"/>
    </row>
    <row r="26" spans="2:17" s="6" customFormat="1" ht="20.25" customHeight="1" x14ac:dyDescent="0.2">
      <c r="E26" s="31"/>
      <c r="F26" s="31"/>
      <c r="G26" s="31"/>
      <c r="H26" s="51" t="s">
        <v>95</v>
      </c>
      <c r="I26" s="51"/>
      <c r="J26" s="51"/>
      <c r="K26" s="51"/>
      <c r="L26" s="51"/>
      <c r="M26" s="30"/>
    </row>
    <row r="27" spans="2:17" s="8" customFormat="1" ht="26.25" customHeight="1" x14ac:dyDescent="0.25">
      <c r="B27" s="6"/>
      <c r="C27" s="6"/>
      <c r="D27" s="6"/>
      <c r="E27" s="9" t="s">
        <v>2</v>
      </c>
      <c r="F27" s="9" t="s">
        <v>5</v>
      </c>
      <c r="G27" s="9" t="s">
        <v>15</v>
      </c>
      <c r="H27" s="10" t="s">
        <v>16</v>
      </c>
      <c r="I27" s="11" t="s">
        <v>17</v>
      </c>
      <c r="J27" s="9" t="s">
        <v>1</v>
      </c>
      <c r="K27" s="9" t="s">
        <v>0</v>
      </c>
      <c r="L27" s="9" t="s">
        <v>3</v>
      </c>
      <c r="M27" s="9" t="s">
        <v>6</v>
      </c>
      <c r="N27" s="9" t="s">
        <v>61</v>
      </c>
    </row>
    <row r="28" spans="2:17" s="8" customFormat="1" ht="18" customHeight="1" x14ac:dyDescent="0.2">
      <c r="B28" s="6"/>
      <c r="C28" s="6"/>
      <c r="D28" s="6"/>
      <c r="E28" s="12">
        <v>18</v>
      </c>
      <c r="F28" s="15">
        <v>12555258</v>
      </c>
      <c r="G28" s="29" t="s">
        <v>83</v>
      </c>
      <c r="H28" s="13">
        <v>44593</v>
      </c>
      <c r="I28" s="12" t="s">
        <v>85</v>
      </c>
      <c r="J28" s="12" t="s">
        <v>81</v>
      </c>
      <c r="K28" s="34" t="s">
        <v>79</v>
      </c>
      <c r="L28" s="25">
        <v>18000</v>
      </c>
      <c r="M28" s="27"/>
      <c r="N28" s="33"/>
    </row>
    <row r="29" spans="2:17" s="4" customFormat="1" ht="27" customHeight="1" x14ac:dyDescent="0.2">
      <c r="E29" s="12">
        <v>19</v>
      </c>
      <c r="F29" s="15">
        <v>16673891</v>
      </c>
      <c r="G29" s="29" t="s">
        <v>84</v>
      </c>
      <c r="H29" s="13">
        <v>44593</v>
      </c>
      <c r="I29" s="12" t="s">
        <v>86</v>
      </c>
      <c r="J29" s="12" t="s">
        <v>82</v>
      </c>
      <c r="K29" s="34" t="s">
        <v>80</v>
      </c>
      <c r="L29" s="25">
        <v>10000</v>
      </c>
      <c r="M29" s="27"/>
      <c r="N29" s="33"/>
    </row>
    <row r="30" spans="2:17" s="4" customFormat="1" ht="23.25" customHeight="1" thickBot="1" x14ac:dyDescent="0.25">
      <c r="E30" s="36"/>
      <c r="F30" s="37"/>
      <c r="G30" s="38"/>
      <c r="H30" s="39"/>
      <c r="I30" s="36"/>
      <c r="J30" s="36"/>
      <c r="K30" s="40"/>
      <c r="L30" s="42">
        <f>SUM(L28:L29)</f>
        <v>28000</v>
      </c>
      <c r="M30" s="30"/>
      <c r="N30" s="33"/>
    </row>
    <row r="31" spans="2:17" s="4" customFormat="1" ht="21" customHeight="1" thickTop="1" x14ac:dyDescent="0.2">
      <c r="E31" s="36"/>
      <c r="F31" s="37"/>
      <c r="G31" s="38"/>
      <c r="H31" s="39"/>
      <c r="I31" s="36"/>
      <c r="J31" s="36"/>
      <c r="K31" s="40"/>
      <c r="L31" s="41"/>
      <c r="M31" s="30"/>
      <c r="N31" s="33"/>
      <c r="Q31" s="4" t="s">
        <v>99</v>
      </c>
    </row>
    <row r="32" spans="2:17" s="4" customFormat="1" ht="21" customHeight="1" thickBot="1" x14ac:dyDescent="0.25">
      <c r="E32" s="36"/>
      <c r="F32" s="37"/>
      <c r="G32" s="38"/>
      <c r="H32" s="39"/>
      <c r="I32" s="36"/>
      <c r="J32" s="36"/>
      <c r="K32" s="45" t="s">
        <v>96</v>
      </c>
      <c r="L32" s="44">
        <f>SUM(L24+L30)</f>
        <v>146500</v>
      </c>
      <c r="M32" s="30"/>
      <c r="N32" s="33"/>
    </row>
    <row r="33" spans="1:14" s="4" customFormat="1" ht="9" customHeight="1" thickTop="1" x14ac:dyDescent="0.2">
      <c r="E33" s="36"/>
      <c r="F33" s="37"/>
      <c r="G33" s="38"/>
      <c r="H33" s="39"/>
      <c r="I33" s="36"/>
      <c r="J33" s="36"/>
      <c r="K33" s="40"/>
      <c r="L33" s="41"/>
      <c r="M33" s="30"/>
      <c r="N33" s="33"/>
    </row>
    <row r="34" spans="1:14" s="4" customFormat="1" ht="21" customHeight="1" x14ac:dyDescent="0.2">
      <c r="D34" s="4" t="s">
        <v>98</v>
      </c>
      <c r="E34" s="36"/>
      <c r="F34" s="37"/>
      <c r="G34" s="38"/>
      <c r="H34" s="39"/>
      <c r="I34" s="36"/>
      <c r="J34" s="36"/>
      <c r="K34" s="40"/>
      <c r="L34" s="41"/>
      <c r="M34" s="30"/>
      <c r="N34" s="33"/>
    </row>
    <row r="35" spans="1:14" s="4" customFormat="1" ht="45" customHeight="1" x14ac:dyDescent="0.2">
      <c r="E35" s="36"/>
      <c r="F35" s="37"/>
      <c r="G35" s="38"/>
      <c r="H35" s="39"/>
      <c r="I35" s="36"/>
      <c r="J35" s="36"/>
      <c r="K35" s="40"/>
      <c r="L35" s="41"/>
      <c r="M35" s="30"/>
      <c r="N35" s="33"/>
    </row>
    <row r="36" spans="1:14" ht="15" x14ac:dyDescent="0.2">
      <c r="A36" s="1"/>
      <c r="E36" s="17"/>
      <c r="F36" s="17"/>
      <c r="G36" s="17"/>
      <c r="H36" s="17"/>
      <c r="I36" s="17"/>
      <c r="J36" s="18"/>
      <c r="K36" s="18"/>
      <c r="L36" s="19"/>
      <c r="M36" s="19"/>
      <c r="N36" s="4"/>
    </row>
    <row r="37" spans="1:14" ht="14.25" customHeight="1" x14ac:dyDescent="0.2">
      <c r="F37" s="21" t="s">
        <v>7</v>
      </c>
      <c r="G37" s="21"/>
      <c r="H37" s="21"/>
      <c r="I37" s="22"/>
      <c r="J37" s="21" t="s">
        <v>8</v>
      </c>
      <c r="K37" s="21"/>
      <c r="L37" s="21"/>
      <c r="M37" s="21"/>
    </row>
    <row r="38" spans="1:14" ht="13.5" customHeight="1" x14ac:dyDescent="0.2">
      <c r="F38" s="8"/>
      <c r="G38" s="58" t="s">
        <v>9</v>
      </c>
      <c r="H38" s="58"/>
      <c r="I38" s="58"/>
      <c r="J38" s="23"/>
      <c r="K38" s="59" t="s">
        <v>10</v>
      </c>
      <c r="L38" s="59"/>
      <c r="M38" s="59"/>
    </row>
    <row r="39" spans="1:14" ht="12" customHeight="1" x14ac:dyDescent="0.2">
      <c r="F39" s="8"/>
      <c r="G39" s="56" t="s">
        <v>11</v>
      </c>
      <c r="H39" s="56"/>
      <c r="I39" s="56"/>
      <c r="J39" s="23"/>
      <c r="K39" s="57" t="s">
        <v>12</v>
      </c>
      <c r="L39" s="57"/>
      <c r="M39" s="57"/>
    </row>
    <row r="40" spans="1:14" ht="16.5" x14ac:dyDescent="0.2">
      <c r="F40" s="8"/>
      <c r="G40" s="56" t="s">
        <v>13</v>
      </c>
      <c r="H40" s="56"/>
      <c r="I40" s="56"/>
      <c r="J40" s="23"/>
      <c r="K40" s="57" t="s">
        <v>14</v>
      </c>
      <c r="L40" s="57"/>
      <c r="M40" s="57"/>
    </row>
    <row r="41" spans="1:14" ht="15" x14ac:dyDescent="0.25">
      <c r="F41" s="8"/>
      <c r="G41" s="8"/>
      <c r="J41" s="24"/>
      <c r="K41" s="24"/>
      <c r="L41" s="49"/>
      <c r="M41" s="24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G39:I39"/>
    <mergeCell ref="K39:M39"/>
    <mergeCell ref="G40:I40"/>
    <mergeCell ref="K40:M40"/>
    <mergeCell ref="G38:I38"/>
    <mergeCell ref="K38:M38"/>
    <mergeCell ref="H26:L26"/>
    <mergeCell ref="E24:K24"/>
    <mergeCell ref="F2:M2"/>
    <mergeCell ref="G3:M3"/>
    <mergeCell ref="E5:M5"/>
    <mergeCell ref="G4:L4"/>
  </mergeCells>
  <conditionalFormatting sqref="F16">
    <cfRule type="duplicateValues" dxfId="30" priority="71"/>
  </conditionalFormatting>
  <conditionalFormatting sqref="F15">
    <cfRule type="duplicateValues" dxfId="29" priority="70"/>
  </conditionalFormatting>
  <conditionalFormatting sqref="F19">
    <cfRule type="duplicateValues" dxfId="28" priority="68"/>
  </conditionalFormatting>
  <conditionalFormatting sqref="F9">
    <cfRule type="duplicateValues" dxfId="27" priority="66"/>
  </conditionalFormatting>
  <conditionalFormatting sqref="F10">
    <cfRule type="duplicateValues" dxfId="26" priority="65"/>
  </conditionalFormatting>
  <conditionalFormatting sqref="F8">
    <cfRule type="duplicateValues" dxfId="25" priority="64"/>
  </conditionalFormatting>
  <conditionalFormatting sqref="F14">
    <cfRule type="duplicateValues" dxfId="24" priority="57"/>
  </conditionalFormatting>
  <conditionalFormatting sqref="F12">
    <cfRule type="duplicateValues" dxfId="23" priority="56"/>
  </conditionalFormatting>
  <conditionalFormatting sqref="F17">
    <cfRule type="duplicateValues" dxfId="22" priority="31"/>
  </conditionalFormatting>
  <conditionalFormatting sqref="F18">
    <cfRule type="duplicateValues" dxfId="21" priority="30"/>
  </conditionalFormatting>
  <conditionalFormatting sqref="F13">
    <cfRule type="duplicateValues" dxfId="20" priority="72"/>
  </conditionalFormatting>
  <conditionalFormatting sqref="F23">
    <cfRule type="duplicateValues" dxfId="19" priority="76"/>
  </conditionalFormatting>
  <conditionalFormatting sqref="F20:F22">
    <cfRule type="duplicateValues" dxfId="18" priority="77"/>
  </conditionalFormatting>
  <conditionalFormatting sqref="F28">
    <cfRule type="duplicateValues" dxfId="17" priority="2"/>
  </conditionalFormatting>
  <conditionalFormatting sqref="F29:F35">
    <cfRule type="duplicateValues" dxfId="16" priority="78"/>
  </conditionalFormatting>
  <pageMargins left="0.51181102362204722" right="0.31496062992125984" top="0.55118110236220474" bottom="0.74803149606299213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R15" sqref="R15"/>
    </sheetView>
  </sheetViews>
  <sheetFormatPr baseColWidth="10" defaultColWidth="10.85546875" defaultRowHeight="12.75" x14ac:dyDescent="0.2"/>
  <cols>
    <col min="1" max="1" width="2.140625" style="8" hidden="1" customWidth="1"/>
    <col min="2" max="3" width="2.140625" style="6" customWidth="1"/>
    <col min="4" max="4" width="4" style="6" customWidth="1"/>
    <col min="5" max="5" width="5.5703125" style="7" customWidth="1"/>
    <col min="6" max="6" width="14.140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6.140625" style="7" customWidth="1"/>
    <col min="11" max="11" width="27.5703125" style="7" customWidth="1"/>
    <col min="12" max="12" width="17" style="47" customWidth="1"/>
    <col min="13" max="13" width="21.85546875" style="8" hidden="1" customWidth="1"/>
    <col min="14" max="16384" width="10.85546875" style="8"/>
  </cols>
  <sheetData>
    <row r="1" spans="5:14" ht="10.5" customHeight="1" x14ac:dyDescent="0.2">
      <c r="F1" s="8"/>
      <c r="G1" s="8"/>
      <c r="J1" s="8"/>
      <c r="K1" s="8"/>
    </row>
    <row r="2" spans="5:14" ht="24" customHeight="1" x14ac:dyDescent="0.2">
      <c r="F2" s="52" t="s">
        <v>51</v>
      </c>
      <c r="G2" s="52"/>
      <c r="H2" s="52"/>
      <c r="I2" s="52"/>
      <c r="J2" s="52"/>
      <c r="K2" s="52"/>
      <c r="L2" s="52"/>
      <c r="M2" s="52"/>
    </row>
    <row r="3" spans="5:14" ht="13.5" customHeight="1" x14ac:dyDescent="0.2">
      <c r="F3" s="8"/>
      <c r="G3" s="53"/>
      <c r="H3" s="53"/>
      <c r="I3" s="53"/>
      <c r="J3" s="53"/>
      <c r="K3" s="53"/>
      <c r="L3" s="53"/>
      <c r="M3" s="53"/>
    </row>
    <row r="4" spans="5:14" ht="12.75" customHeight="1" x14ac:dyDescent="0.2">
      <c r="F4" s="8"/>
      <c r="G4" s="55" t="s">
        <v>97</v>
      </c>
      <c r="H4" s="55"/>
      <c r="I4" s="55"/>
      <c r="J4" s="55"/>
      <c r="K4" s="55"/>
      <c r="L4" s="55"/>
      <c r="M4" s="20"/>
    </row>
    <row r="5" spans="5:14" ht="9.75" customHeight="1" x14ac:dyDescent="0.2">
      <c r="E5" s="54"/>
      <c r="F5" s="54"/>
      <c r="G5" s="54"/>
      <c r="H5" s="54"/>
      <c r="I5" s="54"/>
      <c r="J5" s="54"/>
      <c r="K5" s="54"/>
      <c r="L5" s="54"/>
      <c r="M5" s="54"/>
    </row>
    <row r="6" spans="5:14" ht="9.75" customHeight="1" x14ac:dyDescent="0.2">
      <c r="E6" s="35"/>
      <c r="F6" s="35"/>
      <c r="G6" s="35"/>
      <c r="H6" s="35"/>
      <c r="I6" s="35"/>
      <c r="J6" s="35"/>
      <c r="K6" s="35"/>
      <c r="L6" s="35"/>
      <c r="M6" s="35"/>
    </row>
    <row r="7" spans="5:14" ht="9.75" customHeight="1" x14ac:dyDescent="0.2">
      <c r="E7" s="35"/>
      <c r="F7" s="35"/>
      <c r="G7" s="35"/>
      <c r="H7" s="35"/>
      <c r="I7" s="35"/>
      <c r="J7" s="35"/>
      <c r="K7" s="35"/>
      <c r="L7" s="35"/>
      <c r="M7" s="35"/>
    </row>
    <row r="8" spans="5:14" ht="9.75" customHeight="1" x14ac:dyDescent="0.2">
      <c r="E8" s="35"/>
      <c r="F8" s="35"/>
      <c r="G8" s="35"/>
      <c r="H8" s="35"/>
      <c r="I8" s="35"/>
      <c r="J8" s="35"/>
      <c r="K8" s="35"/>
      <c r="L8" s="35"/>
      <c r="M8" s="35"/>
    </row>
    <row r="9" spans="5:14" ht="9.75" customHeight="1" x14ac:dyDescent="0.2">
      <c r="E9" s="35"/>
      <c r="F9" s="35"/>
      <c r="G9" s="35"/>
      <c r="H9" s="35"/>
      <c r="I9" s="35"/>
      <c r="J9" s="35"/>
      <c r="K9" s="35"/>
      <c r="L9" s="35"/>
      <c r="M9" s="35"/>
    </row>
    <row r="10" spans="5:14" ht="9.75" customHeight="1" x14ac:dyDescent="0.2">
      <c r="E10" s="35"/>
      <c r="F10" s="35"/>
      <c r="G10" s="35"/>
      <c r="H10" s="35"/>
      <c r="I10" s="35"/>
      <c r="J10" s="35"/>
      <c r="K10" s="35"/>
      <c r="L10" s="35"/>
      <c r="M10" s="35"/>
    </row>
    <row r="11" spans="5:14" ht="9.75" customHeight="1" x14ac:dyDescent="0.2">
      <c r="E11" s="35"/>
      <c r="F11" s="35"/>
      <c r="G11" s="35"/>
      <c r="H11" s="35"/>
      <c r="I11" s="35"/>
      <c r="J11" s="35"/>
      <c r="K11" s="35"/>
      <c r="L11" s="35"/>
      <c r="M11" s="35"/>
    </row>
    <row r="12" spans="5:14" ht="36.75" customHeight="1" x14ac:dyDescent="0.25">
      <c r="E12" s="9" t="s">
        <v>2</v>
      </c>
      <c r="F12" s="9" t="s">
        <v>5</v>
      </c>
      <c r="G12" s="9" t="s">
        <v>15</v>
      </c>
      <c r="H12" s="10" t="s">
        <v>16</v>
      </c>
      <c r="I12" s="11" t="s">
        <v>17</v>
      </c>
      <c r="J12" s="9" t="s">
        <v>1</v>
      </c>
      <c r="K12" s="9" t="s">
        <v>0</v>
      </c>
      <c r="L12" s="9" t="s">
        <v>3</v>
      </c>
      <c r="M12" s="9" t="s">
        <v>6</v>
      </c>
      <c r="N12" s="9" t="s">
        <v>61</v>
      </c>
    </row>
    <row r="13" spans="5:14" ht="39" customHeight="1" x14ac:dyDescent="0.2">
      <c r="E13" s="12">
        <v>1</v>
      </c>
      <c r="F13" s="15">
        <v>12555258</v>
      </c>
      <c r="G13" s="29" t="s">
        <v>83</v>
      </c>
      <c r="H13" s="13">
        <v>44593</v>
      </c>
      <c r="I13" s="12" t="s">
        <v>85</v>
      </c>
      <c r="J13" s="12" t="s">
        <v>81</v>
      </c>
      <c r="K13" s="34" t="s">
        <v>79</v>
      </c>
      <c r="L13" s="25">
        <v>18000</v>
      </c>
      <c r="M13" s="27"/>
      <c r="N13" s="33"/>
    </row>
    <row r="14" spans="5:14" s="4" customFormat="1" ht="48" customHeight="1" x14ac:dyDescent="0.2">
      <c r="E14" s="12">
        <v>2</v>
      </c>
      <c r="F14" s="15">
        <v>16673891</v>
      </c>
      <c r="G14" s="29" t="s">
        <v>84</v>
      </c>
      <c r="H14" s="13">
        <v>44593</v>
      </c>
      <c r="I14" s="12" t="s">
        <v>86</v>
      </c>
      <c r="J14" s="12" t="s">
        <v>82</v>
      </c>
      <c r="K14" s="34" t="s">
        <v>80</v>
      </c>
      <c r="L14" s="25">
        <v>10000</v>
      </c>
      <c r="M14" s="27"/>
      <c r="N14" s="33"/>
    </row>
    <row r="15" spans="5:14" s="4" customFormat="1" ht="27" customHeight="1" x14ac:dyDescent="0.2">
      <c r="E15" s="36"/>
      <c r="F15" s="37"/>
      <c r="G15" s="38"/>
      <c r="H15" s="39"/>
      <c r="I15" s="36"/>
      <c r="J15" s="36"/>
      <c r="K15" s="40"/>
      <c r="L15" s="50"/>
      <c r="M15" s="30"/>
      <c r="N15" s="33"/>
    </row>
    <row r="16" spans="5:14" s="4" customFormat="1" ht="33" customHeight="1" thickBot="1" x14ac:dyDescent="0.25">
      <c r="E16" s="36"/>
      <c r="F16" s="37"/>
      <c r="G16" s="38"/>
      <c r="H16" s="39"/>
      <c r="I16" s="36"/>
      <c r="J16" s="36"/>
      <c r="K16" s="45" t="s">
        <v>96</v>
      </c>
      <c r="L16" s="42">
        <f>SUM(L13:L14)</f>
        <v>28000</v>
      </c>
      <c r="M16" s="30"/>
      <c r="N16" s="33"/>
    </row>
    <row r="17" spans="5:14" s="4" customFormat="1" ht="21" customHeight="1" thickTop="1" x14ac:dyDescent="0.2">
      <c r="E17" s="36"/>
      <c r="F17" s="37"/>
      <c r="G17" s="38"/>
      <c r="H17" s="39"/>
      <c r="I17" s="36"/>
      <c r="J17" s="36"/>
      <c r="K17" s="40"/>
      <c r="L17" s="41"/>
      <c r="M17" s="30"/>
      <c r="N17" s="33"/>
    </row>
    <row r="18" spans="5:14" s="4" customFormat="1" ht="21" customHeight="1" x14ac:dyDescent="0.2">
      <c r="E18" s="36"/>
      <c r="F18" s="37"/>
      <c r="G18" s="38"/>
      <c r="H18" s="39"/>
      <c r="I18" s="36"/>
      <c r="J18" s="36"/>
      <c r="K18" s="40"/>
      <c r="L18" s="41"/>
      <c r="M18" s="30"/>
      <c r="N18" s="33"/>
    </row>
    <row r="19" spans="5:14" s="4" customFormat="1" ht="21" customHeight="1" x14ac:dyDescent="0.2">
      <c r="E19" s="36"/>
      <c r="F19" s="37"/>
      <c r="G19" s="38"/>
      <c r="H19" s="39"/>
      <c r="I19" s="36"/>
      <c r="J19" s="36"/>
      <c r="K19" s="40"/>
      <c r="L19" s="41"/>
      <c r="M19" s="30"/>
      <c r="N19" s="33"/>
    </row>
    <row r="20" spans="5:14" s="4" customFormat="1" ht="21" customHeight="1" x14ac:dyDescent="0.2">
      <c r="E20" s="36"/>
      <c r="F20" s="37"/>
      <c r="G20" s="38"/>
      <c r="H20" s="39"/>
      <c r="I20" s="36"/>
      <c r="J20" s="36"/>
      <c r="K20" s="40"/>
      <c r="L20" s="41"/>
      <c r="M20" s="30"/>
      <c r="N20" s="33"/>
    </row>
    <row r="21" spans="5:14" ht="15" x14ac:dyDescent="0.2">
      <c r="E21" s="17"/>
      <c r="F21" s="17"/>
      <c r="G21" s="17"/>
      <c r="H21" s="17"/>
      <c r="I21" s="17"/>
      <c r="J21" s="18"/>
      <c r="K21" s="18"/>
      <c r="L21" s="19"/>
      <c r="M21" s="19"/>
      <c r="N21" s="4"/>
    </row>
    <row r="22" spans="5:14" ht="14.25" customHeight="1" x14ac:dyDescent="0.2">
      <c r="F22" s="21" t="s">
        <v>7</v>
      </c>
      <c r="G22" s="21"/>
      <c r="H22" s="21"/>
      <c r="I22" s="22"/>
      <c r="J22" s="21" t="s">
        <v>8</v>
      </c>
      <c r="K22" s="21"/>
      <c r="L22" s="21"/>
      <c r="M22" s="21"/>
    </row>
    <row r="23" spans="5:14" ht="13.5" customHeight="1" x14ac:dyDescent="0.2">
      <c r="F23" s="8"/>
      <c r="G23" s="58" t="s">
        <v>9</v>
      </c>
      <c r="H23" s="58"/>
      <c r="I23" s="58"/>
      <c r="J23" s="23"/>
      <c r="K23" s="59" t="s">
        <v>10</v>
      </c>
      <c r="L23" s="59"/>
      <c r="M23" s="59"/>
    </row>
    <row r="24" spans="5:14" ht="12" customHeight="1" x14ac:dyDescent="0.2">
      <c r="F24" s="8"/>
      <c r="G24" s="56" t="s">
        <v>11</v>
      </c>
      <c r="H24" s="56"/>
      <c r="I24" s="56"/>
      <c r="J24" s="23"/>
      <c r="K24" s="57" t="s">
        <v>12</v>
      </c>
      <c r="L24" s="57"/>
      <c r="M24" s="57"/>
    </row>
    <row r="25" spans="5:14" ht="16.5" x14ac:dyDescent="0.2">
      <c r="F25" s="8"/>
      <c r="G25" s="56" t="s">
        <v>13</v>
      </c>
      <c r="H25" s="56"/>
      <c r="I25" s="56"/>
      <c r="J25" s="23"/>
      <c r="K25" s="57" t="s">
        <v>14</v>
      </c>
      <c r="L25" s="57"/>
      <c r="M25" s="57"/>
    </row>
    <row r="26" spans="5:14" ht="15" x14ac:dyDescent="0.25">
      <c r="F26" s="8"/>
      <c r="G26" s="8"/>
      <c r="J26" s="24"/>
      <c r="K26" s="24"/>
      <c r="L26" s="49"/>
      <c r="M26" s="24"/>
    </row>
  </sheetData>
  <mergeCells count="10">
    <mergeCell ref="G24:I24"/>
    <mergeCell ref="K24:M24"/>
    <mergeCell ref="G25:I25"/>
    <mergeCell ref="K25:M25"/>
    <mergeCell ref="F2:M2"/>
    <mergeCell ref="G3:M3"/>
    <mergeCell ref="G4:L4"/>
    <mergeCell ref="E5:M5"/>
    <mergeCell ref="G23:I23"/>
    <mergeCell ref="K23:M23"/>
  </mergeCells>
  <conditionalFormatting sqref="F13">
    <cfRule type="duplicateValues" dxfId="15" priority="1"/>
  </conditionalFormatting>
  <conditionalFormatting sqref="F14:F20">
    <cfRule type="duplicateValues" dxfId="14" priority="81"/>
  </conditionalFormatting>
  <pageMargins left="0.7" right="0.7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P11" sqref="P11"/>
    </sheetView>
  </sheetViews>
  <sheetFormatPr baseColWidth="10" defaultColWidth="10.85546875" defaultRowHeight="12.75" x14ac:dyDescent="0.2"/>
  <cols>
    <col min="1" max="1" width="2.140625" style="8" hidden="1" customWidth="1"/>
    <col min="2" max="3" width="2.140625" style="6" customWidth="1"/>
    <col min="4" max="4" width="3.28515625" style="6" customWidth="1"/>
    <col min="5" max="5" width="5.28515625" style="7" customWidth="1"/>
    <col min="6" max="6" width="12.5703125" style="7" customWidth="1"/>
    <col min="7" max="7" width="13" style="7" customWidth="1"/>
    <col min="8" max="8" width="13.85546875" style="7" customWidth="1"/>
    <col min="9" max="9" width="23.7109375" style="7" customWidth="1"/>
    <col min="10" max="10" width="36.140625" style="7" customWidth="1"/>
    <col min="11" max="11" width="27.5703125" style="7" customWidth="1"/>
    <col min="12" max="12" width="17" style="47" customWidth="1"/>
    <col min="13" max="13" width="21.85546875" style="8" hidden="1" customWidth="1"/>
    <col min="14" max="16384" width="10.85546875" style="8"/>
  </cols>
  <sheetData>
    <row r="1" spans="5:14" ht="10.5" customHeight="1" x14ac:dyDescent="0.2">
      <c r="F1" s="8"/>
      <c r="G1" s="8"/>
      <c r="J1" s="8"/>
      <c r="K1" s="8"/>
    </row>
    <row r="2" spans="5:14" ht="24" customHeight="1" x14ac:dyDescent="0.2">
      <c r="F2" s="52" t="s">
        <v>51</v>
      </c>
      <c r="G2" s="52"/>
      <c r="H2" s="52"/>
      <c r="I2" s="52"/>
      <c r="J2" s="52"/>
      <c r="K2" s="52"/>
      <c r="L2" s="52"/>
      <c r="M2" s="52"/>
    </row>
    <row r="3" spans="5:14" ht="13.5" customHeight="1" x14ac:dyDescent="0.2">
      <c r="F3" s="8"/>
      <c r="G3" s="53"/>
      <c r="H3" s="53"/>
      <c r="I3" s="53"/>
      <c r="J3" s="53"/>
      <c r="K3" s="53"/>
      <c r="L3" s="53"/>
      <c r="M3" s="53"/>
    </row>
    <row r="4" spans="5:14" ht="12.75" customHeight="1" x14ac:dyDescent="0.2">
      <c r="F4" s="8"/>
      <c r="G4" s="55" t="s">
        <v>87</v>
      </c>
      <c r="H4" s="55"/>
      <c r="I4" s="55"/>
      <c r="J4" s="55"/>
      <c r="K4" s="55"/>
      <c r="L4" s="55"/>
      <c r="M4" s="20"/>
    </row>
    <row r="5" spans="5:14" ht="9.75" customHeight="1" x14ac:dyDescent="0.2">
      <c r="E5" s="54"/>
      <c r="F5" s="54"/>
      <c r="G5" s="54"/>
      <c r="H5" s="54"/>
      <c r="I5" s="54"/>
      <c r="J5" s="54"/>
      <c r="K5" s="54"/>
      <c r="L5" s="54"/>
      <c r="M5" s="54"/>
    </row>
    <row r="6" spans="5:14" ht="27.75" customHeight="1" x14ac:dyDescent="0.25">
      <c r="E6" s="9" t="s">
        <v>2</v>
      </c>
      <c r="F6" s="9" t="s">
        <v>5</v>
      </c>
      <c r="G6" s="9" t="s">
        <v>15</v>
      </c>
      <c r="H6" s="10" t="s">
        <v>16</v>
      </c>
      <c r="I6" s="11" t="s">
        <v>17</v>
      </c>
      <c r="J6" s="9" t="s">
        <v>1</v>
      </c>
      <c r="K6" s="9" t="s">
        <v>0</v>
      </c>
      <c r="L6" s="9" t="s">
        <v>3</v>
      </c>
      <c r="M6" s="9" t="s">
        <v>6</v>
      </c>
      <c r="N6" s="9" t="s">
        <v>61</v>
      </c>
    </row>
    <row r="7" spans="5:14" ht="24.95" customHeight="1" x14ac:dyDescent="0.2">
      <c r="E7" s="12">
        <v>1</v>
      </c>
      <c r="F7" s="12">
        <v>7350279</v>
      </c>
      <c r="G7" s="29" t="s">
        <v>20</v>
      </c>
      <c r="H7" s="13">
        <v>44564</v>
      </c>
      <c r="I7" s="12" t="s">
        <v>18</v>
      </c>
      <c r="J7" s="12" t="s">
        <v>52</v>
      </c>
      <c r="K7" s="12" t="s">
        <v>19</v>
      </c>
      <c r="L7" s="48">
        <v>10000</v>
      </c>
      <c r="M7" s="28"/>
      <c r="N7" s="33" t="s">
        <v>69</v>
      </c>
    </row>
    <row r="8" spans="5:14" ht="24.95" customHeight="1" x14ac:dyDescent="0.2">
      <c r="E8" s="12">
        <f>E7+1</f>
        <v>2</v>
      </c>
      <c r="F8" s="15">
        <v>53027396</v>
      </c>
      <c r="G8" s="29" t="s">
        <v>23</v>
      </c>
      <c r="H8" s="13">
        <v>44564</v>
      </c>
      <c r="I8" s="12" t="s">
        <v>18</v>
      </c>
      <c r="J8" s="12" t="s">
        <v>21</v>
      </c>
      <c r="K8" s="12" t="s">
        <v>22</v>
      </c>
      <c r="L8" s="48">
        <v>10000</v>
      </c>
      <c r="M8" s="28"/>
      <c r="N8" s="33" t="s">
        <v>67</v>
      </c>
    </row>
    <row r="9" spans="5:14" ht="24.95" customHeight="1" x14ac:dyDescent="0.2">
      <c r="E9" s="12">
        <v>3</v>
      </c>
      <c r="F9" s="15">
        <v>51652692</v>
      </c>
      <c r="G9" s="29" t="s">
        <v>24</v>
      </c>
      <c r="H9" s="13">
        <v>44564</v>
      </c>
      <c r="I9" s="12" t="s">
        <v>18</v>
      </c>
      <c r="J9" s="12" t="s">
        <v>25</v>
      </c>
      <c r="K9" s="12" t="s">
        <v>26</v>
      </c>
      <c r="L9" s="48">
        <v>5000</v>
      </c>
      <c r="M9" s="28" t="s">
        <v>88</v>
      </c>
      <c r="N9" s="33" t="s">
        <v>71</v>
      </c>
    </row>
    <row r="10" spans="5:14" ht="24.95" customHeight="1" x14ac:dyDescent="0.2">
      <c r="E10" s="12">
        <v>4</v>
      </c>
      <c r="F10" s="15">
        <v>110411978</v>
      </c>
      <c r="G10" s="29" t="s">
        <v>27</v>
      </c>
      <c r="H10" s="13">
        <v>44564</v>
      </c>
      <c r="I10" s="12" t="s">
        <v>40</v>
      </c>
      <c r="J10" s="12" t="s">
        <v>28</v>
      </c>
      <c r="K10" s="12" t="s">
        <v>29</v>
      </c>
      <c r="L10" s="48">
        <v>7500</v>
      </c>
      <c r="M10" s="28" t="s">
        <v>89</v>
      </c>
      <c r="N10" s="33" t="s">
        <v>75</v>
      </c>
    </row>
    <row r="11" spans="5:14" ht="24.95" customHeight="1" x14ac:dyDescent="0.2">
      <c r="E11" s="12">
        <v>5</v>
      </c>
      <c r="F11" s="14" t="s">
        <v>33</v>
      </c>
      <c r="G11" s="29" t="s">
        <v>30</v>
      </c>
      <c r="H11" s="13">
        <v>44564</v>
      </c>
      <c r="I11" s="12" t="s">
        <v>18</v>
      </c>
      <c r="J11" s="12" t="s">
        <v>31</v>
      </c>
      <c r="K11" s="12" t="s">
        <v>32</v>
      </c>
      <c r="L11" s="48">
        <v>3000</v>
      </c>
      <c r="M11" s="28"/>
      <c r="N11" s="33" t="s">
        <v>64</v>
      </c>
    </row>
    <row r="12" spans="5:14" ht="24.95" customHeight="1" x14ac:dyDescent="0.2">
      <c r="E12" s="12">
        <v>6</v>
      </c>
      <c r="F12" s="15">
        <v>105538612</v>
      </c>
      <c r="G12" s="29" t="s">
        <v>34</v>
      </c>
      <c r="H12" s="13">
        <v>44564</v>
      </c>
      <c r="I12" s="12" t="s">
        <v>18</v>
      </c>
      <c r="J12" s="12" t="s">
        <v>35</v>
      </c>
      <c r="K12" s="16" t="s">
        <v>32</v>
      </c>
      <c r="L12" s="25">
        <v>4000</v>
      </c>
      <c r="M12" s="28"/>
      <c r="N12" s="33" t="s">
        <v>62</v>
      </c>
    </row>
    <row r="13" spans="5:14" ht="24.95" customHeight="1" x14ac:dyDescent="0.2">
      <c r="E13" s="12">
        <v>7</v>
      </c>
      <c r="F13" s="15">
        <v>98793764</v>
      </c>
      <c r="G13" s="29" t="s">
        <v>53</v>
      </c>
      <c r="H13" s="13">
        <v>44564</v>
      </c>
      <c r="I13" s="12" t="s">
        <v>18</v>
      </c>
      <c r="J13" s="12" t="s">
        <v>36</v>
      </c>
      <c r="K13" s="16" t="s">
        <v>26</v>
      </c>
      <c r="L13" s="25">
        <v>5000</v>
      </c>
      <c r="M13" s="28" t="s">
        <v>90</v>
      </c>
      <c r="N13" s="33" t="s">
        <v>72</v>
      </c>
    </row>
    <row r="14" spans="5:14" ht="24.95" customHeight="1" x14ac:dyDescent="0.2">
      <c r="E14" s="12">
        <v>8</v>
      </c>
      <c r="F14" s="15">
        <v>39455378</v>
      </c>
      <c r="G14" s="29" t="s">
        <v>37</v>
      </c>
      <c r="H14" s="13">
        <v>44564</v>
      </c>
      <c r="I14" s="12" t="s">
        <v>68</v>
      </c>
      <c r="J14" s="12" t="s">
        <v>38</v>
      </c>
      <c r="K14" s="16" t="s">
        <v>26</v>
      </c>
      <c r="L14" s="25">
        <v>10000</v>
      </c>
      <c r="M14" s="28" t="s">
        <v>93</v>
      </c>
      <c r="N14" s="33" t="s">
        <v>70</v>
      </c>
    </row>
    <row r="15" spans="5:14" ht="24.95" customHeight="1" x14ac:dyDescent="0.2">
      <c r="E15" s="12">
        <v>9</v>
      </c>
      <c r="F15" s="15">
        <v>105041084</v>
      </c>
      <c r="G15" s="29" t="s">
        <v>39</v>
      </c>
      <c r="H15" s="13">
        <v>44564</v>
      </c>
      <c r="I15" s="12" t="s">
        <v>58</v>
      </c>
      <c r="J15" s="12" t="s">
        <v>41</v>
      </c>
      <c r="K15" s="16" t="s">
        <v>4</v>
      </c>
      <c r="L15" s="25">
        <v>2000</v>
      </c>
      <c r="M15" s="28" t="s">
        <v>91</v>
      </c>
      <c r="N15" s="33" t="s">
        <v>66</v>
      </c>
    </row>
    <row r="16" spans="5:14" ht="24.95" customHeight="1" x14ac:dyDescent="0.2">
      <c r="E16" s="12">
        <v>10</v>
      </c>
      <c r="F16" s="15">
        <v>51286157</v>
      </c>
      <c r="G16" s="14" t="s">
        <v>59</v>
      </c>
      <c r="H16" s="13">
        <v>44564</v>
      </c>
      <c r="I16" s="12" t="s">
        <v>18</v>
      </c>
      <c r="J16" s="12" t="s">
        <v>42</v>
      </c>
      <c r="K16" s="16" t="s">
        <v>26</v>
      </c>
      <c r="L16" s="25">
        <v>6000</v>
      </c>
      <c r="M16" s="28"/>
      <c r="N16" s="33" t="s">
        <v>65</v>
      </c>
    </row>
    <row r="17" spans="5:14" ht="24.95" customHeight="1" x14ac:dyDescent="0.2">
      <c r="E17" s="12">
        <v>11</v>
      </c>
      <c r="F17" s="15">
        <v>16927087</v>
      </c>
      <c r="G17" s="14" t="s">
        <v>60</v>
      </c>
      <c r="H17" s="13">
        <v>44578</v>
      </c>
      <c r="I17" s="12" t="s">
        <v>73</v>
      </c>
      <c r="J17" s="12" t="s">
        <v>43</v>
      </c>
      <c r="K17" s="16" t="s">
        <v>44</v>
      </c>
      <c r="L17" s="26">
        <v>8000</v>
      </c>
      <c r="M17" s="28"/>
      <c r="N17" s="33" t="s">
        <v>78</v>
      </c>
    </row>
    <row r="18" spans="5:14" ht="24.95" customHeight="1" x14ac:dyDescent="0.2">
      <c r="E18" s="12">
        <v>12</v>
      </c>
      <c r="F18" s="15">
        <v>109728971</v>
      </c>
      <c r="G18" s="29" t="s">
        <v>57</v>
      </c>
      <c r="H18" s="13">
        <v>44578</v>
      </c>
      <c r="I18" s="12" t="s">
        <v>73</v>
      </c>
      <c r="J18" s="12" t="s">
        <v>45</v>
      </c>
      <c r="K18" s="16" t="s">
        <v>19</v>
      </c>
      <c r="L18" s="25">
        <v>5000</v>
      </c>
      <c r="M18" s="28"/>
      <c r="N18" s="33" t="s">
        <v>76</v>
      </c>
    </row>
    <row r="19" spans="5:14" ht="24.95" customHeight="1" x14ac:dyDescent="0.2">
      <c r="E19" s="12">
        <v>13</v>
      </c>
      <c r="F19" s="15">
        <v>75308835</v>
      </c>
      <c r="G19" s="29" t="s">
        <v>56</v>
      </c>
      <c r="H19" s="13">
        <v>44578</v>
      </c>
      <c r="I19" s="12" t="s">
        <v>73</v>
      </c>
      <c r="J19" s="12" t="s">
        <v>46</v>
      </c>
      <c r="K19" s="16" t="s">
        <v>47</v>
      </c>
      <c r="L19" s="25">
        <v>5000</v>
      </c>
      <c r="M19" s="28"/>
      <c r="N19" s="33" t="s">
        <v>74</v>
      </c>
    </row>
    <row r="20" spans="5:14" ht="24.95" customHeight="1" x14ac:dyDescent="0.2">
      <c r="E20" s="12">
        <v>14</v>
      </c>
      <c r="F20" s="15">
        <v>42919924</v>
      </c>
      <c r="G20" s="29" t="s">
        <v>55</v>
      </c>
      <c r="H20" s="13">
        <v>44578</v>
      </c>
      <c r="I20" s="12" t="s">
        <v>73</v>
      </c>
      <c r="J20" s="12" t="s">
        <v>48</v>
      </c>
      <c r="K20" s="16" t="s">
        <v>49</v>
      </c>
      <c r="L20" s="25">
        <v>5000</v>
      </c>
      <c r="M20" s="27" t="s">
        <v>92</v>
      </c>
      <c r="N20" s="33" t="s">
        <v>77</v>
      </c>
    </row>
    <row r="21" spans="5:14" ht="24.95" customHeight="1" x14ac:dyDescent="0.2">
      <c r="E21" s="12">
        <v>15</v>
      </c>
      <c r="F21" s="15">
        <v>92329500</v>
      </c>
      <c r="G21" s="29" t="s">
        <v>54</v>
      </c>
      <c r="H21" s="13">
        <v>44578</v>
      </c>
      <c r="I21" s="12" t="s">
        <v>73</v>
      </c>
      <c r="J21" s="12" t="s">
        <v>50</v>
      </c>
      <c r="K21" s="16" t="s">
        <v>26</v>
      </c>
      <c r="L21" s="25">
        <v>5000</v>
      </c>
      <c r="M21" s="27" t="s">
        <v>94</v>
      </c>
      <c r="N21" s="33" t="s">
        <v>63</v>
      </c>
    </row>
    <row r="22" spans="5:14" ht="24.95" customHeight="1" x14ac:dyDescent="0.2">
      <c r="E22" s="12">
        <v>16</v>
      </c>
      <c r="F22" s="15">
        <v>12555258</v>
      </c>
      <c r="G22" s="29" t="s">
        <v>83</v>
      </c>
      <c r="H22" s="13">
        <v>44593</v>
      </c>
      <c r="I22" s="12" t="s">
        <v>85</v>
      </c>
      <c r="J22" s="12" t="s">
        <v>81</v>
      </c>
      <c r="K22" s="34" t="s">
        <v>79</v>
      </c>
      <c r="L22" s="25">
        <v>18000</v>
      </c>
      <c r="M22" s="27"/>
      <c r="N22" s="33"/>
    </row>
    <row r="23" spans="5:14" ht="27.75" customHeight="1" x14ac:dyDescent="0.2">
      <c r="E23" s="12">
        <v>17</v>
      </c>
      <c r="F23" s="15">
        <v>16673891</v>
      </c>
      <c r="G23" s="29" t="s">
        <v>84</v>
      </c>
      <c r="H23" s="13">
        <v>44593</v>
      </c>
      <c r="I23" s="12" t="s">
        <v>86</v>
      </c>
      <c r="J23" s="12" t="s">
        <v>82</v>
      </c>
      <c r="K23" s="34" t="s">
        <v>80</v>
      </c>
      <c r="L23" s="25">
        <v>10000</v>
      </c>
      <c r="M23" s="27"/>
      <c r="N23" s="33"/>
    </row>
    <row r="24" spans="5:14" ht="24.95" customHeight="1" thickBot="1" x14ac:dyDescent="0.25">
      <c r="E24" s="51" t="s">
        <v>96</v>
      </c>
      <c r="F24" s="51"/>
      <c r="G24" s="51"/>
      <c r="H24" s="51"/>
      <c r="I24" s="51"/>
      <c r="J24" s="51"/>
      <c r="K24" s="51"/>
      <c r="L24" s="43">
        <f>SUM(L7:L23)</f>
        <v>118500</v>
      </c>
      <c r="M24" s="30"/>
    </row>
    <row r="25" spans="5:14" s="4" customFormat="1" ht="21" customHeight="1" thickTop="1" x14ac:dyDescent="0.2">
      <c r="E25" s="36"/>
      <c r="F25" s="37"/>
      <c r="G25" s="38"/>
      <c r="H25" s="39"/>
      <c r="I25" s="36"/>
      <c r="J25" s="36"/>
      <c r="K25" s="40"/>
      <c r="L25" s="41"/>
      <c r="M25" s="30"/>
      <c r="N25" s="33"/>
    </row>
    <row r="26" spans="5:14" s="4" customFormat="1" ht="21" customHeight="1" x14ac:dyDescent="0.2">
      <c r="E26" s="36"/>
      <c r="F26" s="37"/>
      <c r="G26" s="38"/>
      <c r="H26" s="39"/>
      <c r="I26" s="36"/>
      <c r="J26" s="36"/>
      <c r="K26" s="40"/>
      <c r="L26" s="41"/>
      <c r="M26" s="30"/>
      <c r="N26" s="33"/>
    </row>
    <row r="27" spans="5:14" s="4" customFormat="1" ht="21" customHeight="1" x14ac:dyDescent="0.2">
      <c r="E27" s="36"/>
      <c r="F27" s="37"/>
      <c r="G27" s="38"/>
      <c r="H27" s="39"/>
      <c r="I27" s="36"/>
      <c r="J27" s="36"/>
      <c r="K27" s="40"/>
      <c r="L27" s="41"/>
      <c r="M27" s="30"/>
      <c r="N27" s="33"/>
    </row>
    <row r="28" spans="5:14" ht="15" x14ac:dyDescent="0.2">
      <c r="E28" s="17"/>
      <c r="F28" s="17"/>
      <c r="G28" s="17"/>
      <c r="H28" s="17"/>
      <c r="I28" s="17"/>
      <c r="J28" s="18"/>
      <c r="K28" s="18"/>
      <c r="L28" s="19"/>
      <c r="M28" s="19"/>
      <c r="N28" s="4"/>
    </row>
    <row r="29" spans="5:14" ht="14.25" customHeight="1" x14ac:dyDescent="0.2">
      <c r="F29" s="21" t="s">
        <v>7</v>
      </c>
      <c r="G29" s="21"/>
      <c r="H29" s="21"/>
      <c r="I29" s="22"/>
      <c r="J29" s="21" t="s">
        <v>8</v>
      </c>
      <c r="K29" s="21"/>
      <c r="L29" s="21"/>
      <c r="M29" s="21"/>
    </row>
    <row r="30" spans="5:14" ht="13.5" customHeight="1" x14ac:dyDescent="0.2">
      <c r="F30" s="8"/>
      <c r="G30" s="58" t="s">
        <v>9</v>
      </c>
      <c r="H30" s="58"/>
      <c r="I30" s="58"/>
      <c r="J30" s="23"/>
      <c r="K30" s="59" t="s">
        <v>10</v>
      </c>
      <c r="L30" s="59"/>
      <c r="M30" s="59"/>
    </row>
    <row r="31" spans="5:14" ht="12" customHeight="1" x14ac:dyDescent="0.2">
      <c r="F31" s="8"/>
      <c r="G31" s="56" t="s">
        <v>11</v>
      </c>
      <c r="H31" s="56"/>
      <c r="I31" s="56"/>
      <c r="J31" s="23"/>
      <c r="K31" s="57" t="s">
        <v>12</v>
      </c>
      <c r="L31" s="57"/>
      <c r="M31" s="57"/>
    </row>
    <row r="32" spans="5:14" ht="16.5" x14ac:dyDescent="0.2">
      <c r="F32" s="8"/>
      <c r="G32" s="56" t="s">
        <v>13</v>
      </c>
      <c r="H32" s="56"/>
      <c r="I32" s="56"/>
      <c r="J32" s="23"/>
      <c r="K32" s="57" t="s">
        <v>14</v>
      </c>
      <c r="L32" s="57"/>
      <c r="M32" s="57"/>
    </row>
    <row r="33" spans="6:13" ht="15" x14ac:dyDescent="0.25">
      <c r="F33" s="8"/>
      <c r="G33" s="8"/>
      <c r="J33" s="24"/>
      <c r="K33" s="24"/>
      <c r="L33" s="49"/>
      <c r="M33" s="24"/>
    </row>
  </sheetData>
  <mergeCells count="11">
    <mergeCell ref="F2:M2"/>
    <mergeCell ref="G3:M3"/>
    <mergeCell ref="G4:L4"/>
    <mergeCell ref="E5:M5"/>
    <mergeCell ref="E24:K24"/>
    <mergeCell ref="G30:I30"/>
    <mergeCell ref="K30:M30"/>
    <mergeCell ref="G31:I31"/>
    <mergeCell ref="K31:M31"/>
    <mergeCell ref="G32:I32"/>
    <mergeCell ref="K32:M32"/>
  </mergeCells>
  <conditionalFormatting sqref="F16">
    <cfRule type="duplicateValues" dxfId="13" priority="11"/>
  </conditionalFormatting>
  <conditionalFormatting sqref="F15">
    <cfRule type="duplicateValues" dxfId="12" priority="10"/>
  </conditionalFormatting>
  <conditionalFormatting sqref="F19">
    <cfRule type="duplicateValues" dxfId="11" priority="9"/>
  </conditionalFormatting>
  <conditionalFormatting sqref="F9">
    <cfRule type="duplicateValues" dxfId="10" priority="8"/>
  </conditionalFormatting>
  <conditionalFormatting sqref="F10">
    <cfRule type="duplicateValues" dxfId="9" priority="7"/>
  </conditionalFormatting>
  <conditionalFormatting sqref="F8">
    <cfRule type="duplicateValues" dxfId="8" priority="6"/>
  </conditionalFormatting>
  <conditionalFormatting sqref="F14">
    <cfRule type="duplicateValues" dxfId="7" priority="5"/>
  </conditionalFormatting>
  <conditionalFormatting sqref="F12">
    <cfRule type="duplicateValues" dxfId="6" priority="4"/>
  </conditionalFormatting>
  <conditionalFormatting sqref="F17">
    <cfRule type="duplicateValues" dxfId="5" priority="3"/>
  </conditionalFormatting>
  <conditionalFormatting sqref="F18">
    <cfRule type="duplicateValues" dxfId="4" priority="2"/>
  </conditionalFormatting>
  <conditionalFormatting sqref="F13">
    <cfRule type="duplicateValues" dxfId="3" priority="12"/>
  </conditionalFormatting>
  <conditionalFormatting sqref="F23">
    <cfRule type="duplicateValues" dxfId="2" priority="13"/>
  </conditionalFormatting>
  <conditionalFormatting sqref="F20:F22">
    <cfRule type="duplicateValues" dxfId="1" priority="14"/>
  </conditionalFormatting>
  <conditionalFormatting sqref="F25:F27">
    <cfRule type="duplicateValues" dxfId="0" priority="80"/>
  </conditionalFormatting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189 </vt:lpstr>
      <vt:lpstr>Hoja2</vt:lpstr>
      <vt:lpstr>Hoja1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2022-03-18T17:54:05Z</cp:lastPrinted>
  <dcterms:created xsi:type="dcterms:W3CDTF">2019-01-22T18:57:28Z</dcterms:created>
  <dcterms:modified xsi:type="dcterms:W3CDTF">2022-04-04T17:38:23Z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