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sschaad\Desktop\ACCESO A INFORMACIÓN\"/>
    </mc:Choice>
  </mc:AlternateContent>
  <bookViews>
    <workbookView xWindow="0" yWindow="0" windowWidth="28800" windowHeight="12330"/>
  </bookViews>
  <sheets>
    <sheet name="NOMINA 029 " sheetId="1" r:id="rId1"/>
    <sheet name="Hoja1" sheetId="2" r:id="rId2"/>
  </sheets>
  <definedNames>
    <definedName name="_xlnm.Print_Area" localSheetId="0">'NOMINA 029 '!$B:$H</definedName>
    <definedName name="_xlnm.Print_Titles" localSheetId="0">'NOMINA 029 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2" i="2"/>
  <c r="F43" i="2"/>
  <c r="F44" i="2"/>
  <c r="F45" i="2"/>
  <c r="F47" i="2" s="1"/>
  <c r="F38" i="2"/>
  <c r="F36" i="2"/>
  <c r="F40" i="2" s="1"/>
  <c r="F37" i="2"/>
  <c r="F28" i="2"/>
  <c r="F27" i="2"/>
  <c r="F26" i="2"/>
  <c r="F21" i="2"/>
  <c r="F22" i="2"/>
  <c r="F23" i="2"/>
  <c r="F24" i="2"/>
  <c r="F25" i="2"/>
  <c r="F29" i="2"/>
  <c r="F20" i="2"/>
  <c r="F19" i="2"/>
  <c r="F15" i="2" l="1"/>
  <c r="F32" i="2"/>
  <c r="F50" i="2" l="1"/>
</calcChain>
</file>

<file path=xl/sharedStrings.xml><?xml version="1.0" encoding="utf-8"?>
<sst xmlns="http://schemas.openxmlformats.org/spreadsheetml/2006/main" count="267" uniqueCount="162">
  <si>
    <t>Administrativo Financiero</t>
  </si>
  <si>
    <t>Ordenamiento Territorial</t>
  </si>
  <si>
    <t>Lourdes Emilsa Hernandez Bobadilla</t>
  </si>
  <si>
    <t>Julio Haroldo Garcia Hernández</t>
  </si>
  <si>
    <t>Salvador Enrique Guerra Rosales</t>
  </si>
  <si>
    <t>Rolando Alvarez López</t>
  </si>
  <si>
    <t>Reingenieria</t>
  </si>
  <si>
    <t>Carlos Arturo Mancilla de Leon</t>
  </si>
  <si>
    <t>Luis Gerardo Murga Barrios</t>
  </si>
  <si>
    <t>Limpieza del lago</t>
  </si>
  <si>
    <t>Sthéfany Ludivina Fuentes</t>
  </si>
  <si>
    <t xml:space="preserve">UBICACIÓN </t>
  </si>
  <si>
    <t xml:space="preserve">NOMBRE </t>
  </si>
  <si>
    <t xml:space="preserve">DURACIÓN DEL CONTRATO </t>
  </si>
  <si>
    <t xml:space="preserve">FECHA DE CONTRATO </t>
  </si>
  <si>
    <t xml:space="preserve">CONTRATO </t>
  </si>
  <si>
    <t xml:space="preserve">NO. </t>
  </si>
  <si>
    <t xml:space="preserve">NOMINA MENSUAL DEL RENGLON 029 " OTRAS REMUNERACIONES DE PERSONAL TEMPORAL </t>
  </si>
  <si>
    <t>Edwin Alexis Canteros Archila</t>
  </si>
  <si>
    <t>Control Ambiental</t>
  </si>
  <si>
    <t>Melanie Fraatz Mayorga</t>
  </si>
  <si>
    <t>Julio Roberto Juárez Pernillo</t>
  </si>
  <si>
    <t>Ferdiner Ulises González Ortíz</t>
  </si>
  <si>
    <t>Educación Ambiental</t>
  </si>
  <si>
    <t>Elfego Castellanos Gutiérrez</t>
  </si>
  <si>
    <t>Williams Roberto Urízar</t>
  </si>
  <si>
    <t>Líquidos y Sólidos</t>
  </si>
  <si>
    <t>Luz Esmérita López Del Aguila</t>
  </si>
  <si>
    <t>Rigoberto Hernández Morales</t>
  </si>
  <si>
    <t>Herbert Antonio Sinay Barrientos</t>
  </si>
  <si>
    <t>Byron Danilo Albizures Morales</t>
  </si>
  <si>
    <t>Jonatan Iván Avila Hernández</t>
  </si>
  <si>
    <t>Ejecución de proyectos</t>
  </si>
  <si>
    <t>Sergio Hernan Poitán</t>
  </si>
  <si>
    <t>Forestal</t>
  </si>
  <si>
    <t>Agustin Chinchilla Dieguez</t>
  </si>
  <si>
    <t>Juan Antonio Hernandez Barrientos</t>
  </si>
  <si>
    <t xml:space="preserve">Forestal </t>
  </si>
  <si>
    <t>DEVENGADO</t>
  </si>
  <si>
    <t xml:space="preserve">Sonia Maribel Coj Sabuc  </t>
  </si>
  <si>
    <t xml:space="preserve">Ruben Donis </t>
  </si>
  <si>
    <t xml:space="preserve">Marco Tulio Zamora Escobar </t>
  </si>
  <si>
    <t xml:space="preserve">Fatima María Cabrera Aparicio </t>
  </si>
  <si>
    <t xml:space="preserve">Control Ambiental </t>
  </si>
  <si>
    <t xml:space="preserve">Jaquelin Abigail Alvarez Arana </t>
  </si>
  <si>
    <t xml:space="preserve">Mildred Margoth Amaya Choché </t>
  </si>
  <si>
    <t xml:space="preserve">Comunicación </t>
  </si>
  <si>
    <t>Evaluación y Seguimiento</t>
  </si>
  <si>
    <t>Sandra Elizabeth Chamale Chitic</t>
  </si>
  <si>
    <t>Mirza Maciel Mejia Callejas</t>
  </si>
  <si>
    <t>José Alfonso Pirir Cortez</t>
  </si>
  <si>
    <t>Herbert Alejandro Ismatul Rejopachi</t>
  </si>
  <si>
    <t>Transporte</t>
  </si>
  <si>
    <t>Karol Lucrecia Dieguez Suárez</t>
  </si>
  <si>
    <t>Jeffrey Gerardo Rosales Garzaro</t>
  </si>
  <si>
    <t xml:space="preserve">Marco Vinicio Rossi Ardon </t>
  </si>
  <si>
    <t>Verónica Patricia García García</t>
  </si>
  <si>
    <t>Christian Hernán Osorio Contreras</t>
  </si>
  <si>
    <t>Byron Eduardo Flores Reyes</t>
  </si>
  <si>
    <t xml:space="preserve">Juridico </t>
  </si>
  <si>
    <t xml:space="preserve">German Alexander Valenzuela Martinez </t>
  </si>
  <si>
    <t xml:space="preserve">Melvin Amarildo Pérez Corado </t>
  </si>
  <si>
    <t>Moisés Estuardo López Estrada</t>
  </si>
  <si>
    <t xml:space="preserve">Claudio Benjamín Mijangos Borrayo </t>
  </si>
  <si>
    <t>Carlos Eligio Cún Perea</t>
  </si>
  <si>
    <t>Luis Daniel Grijalva Cisneros</t>
  </si>
  <si>
    <t>Manuelito de Jesús Quiñonez Pineda</t>
  </si>
  <si>
    <t>Dirección Ejecutiva</t>
  </si>
  <si>
    <t>02-2021-029-AMSA</t>
  </si>
  <si>
    <t>03/05/2021 AL 31/08/2021</t>
  </si>
  <si>
    <t>Verónica Elizabeth Esquivel Enríquez</t>
  </si>
  <si>
    <t>03-2021-029-AMSA</t>
  </si>
  <si>
    <t>04-2021-029-AMSA</t>
  </si>
  <si>
    <t>05-2021-029-AMSA</t>
  </si>
  <si>
    <t>06-2021-029-AMSA</t>
  </si>
  <si>
    <t>07-2021-029-AMSA</t>
  </si>
  <si>
    <t>08-2021-029-AMSA</t>
  </si>
  <si>
    <t>10-2021-029-AMSA</t>
  </si>
  <si>
    <t>11-2021-029-AMSA</t>
  </si>
  <si>
    <t>12-2021-029-AMSA</t>
  </si>
  <si>
    <t>13-2021-029-AMSA</t>
  </si>
  <si>
    <t>Mario Alberto Cárdenas Sánchez</t>
  </si>
  <si>
    <t>Byron René Pérez Aguilar</t>
  </si>
  <si>
    <t>14-2021-029-AMSA</t>
  </si>
  <si>
    <t>15-2021-029-AMSA</t>
  </si>
  <si>
    <t>16-2021-029-AMSA</t>
  </si>
  <si>
    <t>17-2021-029-AMSA</t>
  </si>
  <si>
    <t>18-2021-029-AMSA</t>
  </si>
  <si>
    <t>Inventarios</t>
  </si>
  <si>
    <t>19-2021-029-AMSA</t>
  </si>
  <si>
    <t>20-2021-029-AMSA</t>
  </si>
  <si>
    <t>21-2021-029-AMSA</t>
  </si>
  <si>
    <t>22-2021-029-AMSA</t>
  </si>
  <si>
    <t>23-2021-029-AMSA</t>
  </si>
  <si>
    <t>Rolando Turcios</t>
  </si>
  <si>
    <t>Lucio Valeriano Pérez García</t>
  </si>
  <si>
    <t>Edgar Giovanni Pérez González</t>
  </si>
  <si>
    <t>Juan Humberto Barrera Ramírez</t>
  </si>
  <si>
    <t>28-2021-029-AMSA</t>
  </si>
  <si>
    <t>27-2021-029-AMSA</t>
  </si>
  <si>
    <t>26-2021-029-AMSA</t>
  </si>
  <si>
    <t>25-2021-029-AMSA</t>
  </si>
  <si>
    <t>24-2021-029-AMSA</t>
  </si>
  <si>
    <t>29-2021-029-AMSA</t>
  </si>
  <si>
    <t>31-2021-029-AMSA</t>
  </si>
  <si>
    <t>32-2021-029-AMSA</t>
  </si>
  <si>
    <t>33-2021-029-AMSA</t>
  </si>
  <si>
    <t>01-2021-029-AMSA</t>
  </si>
  <si>
    <t>34-2021-029-AMSA</t>
  </si>
  <si>
    <t>35-2021-029-AMSA</t>
  </si>
  <si>
    <t>36-2021-029-AMSA</t>
  </si>
  <si>
    <t>38-2021-029-AMSA</t>
  </si>
  <si>
    <t>30-2021-029-AMSA</t>
  </si>
  <si>
    <t>39-2021-029-AMSA</t>
  </si>
  <si>
    <t>40-2021-029-AMSA</t>
  </si>
  <si>
    <t>41-2021-029-AMSA</t>
  </si>
  <si>
    <t>42-2021-029-AMSA</t>
  </si>
  <si>
    <t>37-2021-029-AMSA</t>
  </si>
  <si>
    <t>43-2021-029-AMSA</t>
  </si>
  <si>
    <t>44-2021-029-AMSA</t>
  </si>
  <si>
    <t>45-2021-029-AMSA</t>
  </si>
  <si>
    <t>46-2021-029-AMSA</t>
  </si>
  <si>
    <t>47-2021-029-AMSA</t>
  </si>
  <si>
    <t>48-2021-029-AMSA</t>
  </si>
  <si>
    <t>49-2021-029-AMSA</t>
  </si>
  <si>
    <t>50-2021-029-AMSA</t>
  </si>
  <si>
    <t>51-2021-029-AMSA</t>
  </si>
  <si>
    <t>52-2021-029-AMSA</t>
  </si>
  <si>
    <t>NO.</t>
  </si>
  <si>
    <t>NATURALEZA DEL SERVICIO</t>
  </si>
  <si>
    <t>CANTIDAD</t>
  </si>
  <si>
    <t>MESES</t>
  </si>
  <si>
    <t>HONORARIOS</t>
  </si>
  <si>
    <t>MONTO ANUAL</t>
  </si>
  <si>
    <t>Profesional de Dirección Ejecutiva</t>
  </si>
  <si>
    <t>Profesional de Comunicación Social</t>
  </si>
  <si>
    <t>Técnico en Mantenimiento</t>
  </si>
  <si>
    <t>Técnica en Informática</t>
  </si>
  <si>
    <t>Técnico en Tesoreria</t>
  </si>
  <si>
    <t>Técnico en Inventarios</t>
  </si>
  <si>
    <t>Técnico División Financiera</t>
  </si>
  <si>
    <t>Técnicos en Transportes</t>
  </si>
  <si>
    <t>Técnico en Mesajeria</t>
  </si>
  <si>
    <t>Técnica en Evaluación y Seguimiento</t>
  </si>
  <si>
    <t>Técnica en Información Pública</t>
  </si>
  <si>
    <t>Técnico en Manejo de Maquinaria</t>
  </si>
  <si>
    <t xml:space="preserve">Profesional en Metales </t>
  </si>
  <si>
    <t>Profesional en Control Ambiental</t>
  </si>
  <si>
    <t>Técnica en Control Ambiental</t>
  </si>
  <si>
    <t>Técnica en Desechos Líquidos</t>
  </si>
  <si>
    <t>Técnico en Desechos Sólidos</t>
  </si>
  <si>
    <t>Técnico en Limpieza del Lago</t>
  </si>
  <si>
    <t>Profesional en Reingenieria</t>
  </si>
  <si>
    <t>Técnico en Reingenieria</t>
  </si>
  <si>
    <t>Tecnica en Educación Ambiental</t>
  </si>
  <si>
    <t>Técnica en Ordenamiento Territorial</t>
  </si>
  <si>
    <t>Técnico en Ejecución de Proyectos</t>
  </si>
  <si>
    <t>Técncia Asistente de Proyectos</t>
  </si>
  <si>
    <t>Técnico Conservación de Suelos</t>
  </si>
  <si>
    <t>Técnica Asistente Forestal</t>
  </si>
  <si>
    <t>Técnico Forestal</t>
  </si>
  <si>
    <t>CORRESPONDIENTE AL MES DE 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</si>
</sst>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165" formatCode="_-[$Q-100A]* #,##0.00_-;\-[$Q-100A]* #,##0.00_-;_-[$Q-100A]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u/>
      <sz val="10"/>
      <color theme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u/>
      <sz val="11"/>
      <color theme="11"/>
      <name val="Calibri"/>
      <family val="2"/>
      <scheme val="minor"/>
    </font>
    <font>
      <sz val="10"/>
      <color theme="1"/>
      <name val="Calibri Light"/>
      <family val="2"/>
    </font>
    <font>
      <sz val="10"/>
      <name val="Calibri Light"/>
      <family val="2"/>
    </font>
    <font>
      <sz val="10"/>
      <color rgb="FF000000"/>
      <name val="Calibri Light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1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3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1" xfId="0" applyFont="1" applyFill="1" applyBorder="1"/>
    <xf numFmtId="0" fontId="6" fillId="2" borderId="1" xfId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wrapText="1"/>
    </xf>
    <xf numFmtId="0" fontId="5" fillId="2" borderId="0" xfId="0" applyFont="1" applyFill="1"/>
    <xf numFmtId="0" fontId="5" fillId="2" borderId="0" xfId="0" applyFont="1" applyFill="1"/>
    <xf numFmtId="0" fontId="5" fillId="2" borderId="0" xfId="0" applyFont="1" applyFill="1"/>
    <xf numFmtId="0" fontId="5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1" xfId="1" applyFont="1" applyFill="1" applyBorder="1" applyAlignment="1">
      <alignment vertical="center"/>
    </xf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11" fillId="2" borderId="1" xfId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0" fontId="11" fillId="2" borderId="1" xfId="1" applyFont="1" applyFill="1" applyBorder="1" applyAlignment="1">
      <alignment vertical="center"/>
    </xf>
    <xf numFmtId="0" fontId="11" fillId="2" borderId="4" xfId="1" applyFont="1" applyFill="1" applyBorder="1" applyAlignment="1">
      <alignment horizontal="left" vertical="center"/>
    </xf>
    <xf numFmtId="0" fontId="11" fillId="2" borderId="1" xfId="2" applyNumberFormat="1" applyFont="1" applyFill="1" applyBorder="1" applyAlignment="1">
      <alignment horizontal="left" vertical="center"/>
    </xf>
    <xf numFmtId="0" fontId="10" fillId="2" borderId="1" xfId="0" applyFont="1" applyFill="1" applyBorder="1"/>
    <xf numFmtId="1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 wrapText="1"/>
    </xf>
    <xf numFmtId="8" fontId="14" fillId="5" borderId="8" xfId="0" applyNumberFormat="1" applyFont="1" applyFill="1" applyBorder="1" applyAlignment="1">
      <alignment horizontal="center" vertical="center"/>
    </xf>
    <xf numFmtId="8" fontId="14" fillId="5" borderId="8" xfId="0" applyNumberFormat="1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8" fontId="14" fillId="5" borderId="10" xfId="0" applyNumberFormat="1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/>
    </xf>
    <xf numFmtId="8" fontId="0" fillId="0" borderId="0" xfId="0" applyNumberFormat="1"/>
    <xf numFmtId="0" fontId="14" fillId="5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5" borderId="5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/>
    </xf>
    <xf numFmtId="8" fontId="14" fillId="5" borderId="5" xfId="0" applyNumberFormat="1" applyFont="1" applyFill="1" applyBorder="1" applyAlignment="1">
      <alignment horizontal="center" vertical="center"/>
    </xf>
    <xf numFmtId="8" fontId="15" fillId="0" borderId="0" xfId="0" applyNumberFormat="1" applyFont="1"/>
    <xf numFmtId="0" fontId="14" fillId="5" borderId="6" xfId="0" applyFont="1" applyFill="1" applyBorder="1" applyAlignment="1">
      <alignment horizontal="center" vertical="center"/>
    </xf>
    <xf numFmtId="8" fontId="14" fillId="5" borderId="6" xfId="0" applyNumberFormat="1" applyFont="1" applyFill="1" applyBorder="1" applyAlignment="1">
      <alignment horizontal="center" vertical="center"/>
    </xf>
    <xf numFmtId="8" fontId="14" fillId="5" borderId="6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/>
    </xf>
    <xf numFmtId="165" fontId="6" fillId="2" borderId="2" xfId="1" applyNumberFormat="1" applyFont="1" applyFill="1" applyBorder="1" applyAlignment="1">
      <alignment horizontal="center" vertical="center"/>
    </xf>
    <xf numFmtId="165" fontId="11" fillId="2" borderId="1" xfId="2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 applyAlignment="1">
      <alignment horizontal="left" vertical="center"/>
    </xf>
    <xf numFmtId="165" fontId="11" fillId="2" borderId="1" xfId="1" applyNumberFormat="1" applyFont="1" applyFill="1" applyBorder="1" applyAlignment="1">
      <alignment horizontal="left" vertical="center"/>
    </xf>
    <xf numFmtId="165" fontId="10" fillId="2" borderId="1" xfId="0" applyNumberFormat="1" applyFont="1" applyFill="1" applyBorder="1" applyAlignment="1">
      <alignment horizontal="left"/>
    </xf>
    <xf numFmtId="165" fontId="11" fillId="2" borderId="1" xfId="1" applyNumberFormat="1" applyFont="1" applyFill="1" applyBorder="1" applyAlignment="1">
      <alignment vertical="center"/>
    </xf>
    <xf numFmtId="165" fontId="6" fillId="2" borderId="1" xfId="1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7" fillId="2" borderId="0" xfId="3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4" fillId="2" borderId="0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</cellXfs>
  <cellStyles count="41">
    <cellStyle name="Hipervínculo" xfId="3" builtinId="8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Moneda 2" xfId="4"/>
    <cellStyle name="Moneda 2 2" xfId="6"/>
    <cellStyle name="Moneda 2 2 2" xfId="32"/>
    <cellStyle name="Moneda 2 2 2 2" xfId="40"/>
    <cellStyle name="Moneda 2 2 3" xfId="36"/>
    <cellStyle name="Moneda 2 3" xfId="30"/>
    <cellStyle name="Moneda 2 3 2" xfId="38"/>
    <cellStyle name="Moneda 2 4" xfId="34"/>
    <cellStyle name="Moneda 3" xfId="5"/>
    <cellStyle name="Moneda 3 2" xfId="31"/>
    <cellStyle name="Moneda 3 2 2" xfId="39"/>
    <cellStyle name="Moneda 3 3" xfId="35"/>
    <cellStyle name="Moneda 4" xfId="29"/>
    <cellStyle name="Moneda 4 2" xfId="37"/>
    <cellStyle name="Moneda 5" xfId="33"/>
    <cellStyle name="Normal" xfId="0" builtinId="0"/>
    <cellStyle name="Normal 2" xfId="2"/>
    <cellStyle name="Normal_jacki 031-029-021-022_POR DIVISIÓN FUNCIONAL JACKI3 28-05-2010 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44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44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44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44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44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13" name="2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14" name="3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16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17" name="1 CuadroTexto"/>
        <xdr:cNvSpPr txBox="1"/>
      </xdr:nvSpPr>
      <xdr:spPr>
        <a:xfrm>
          <a:off x="83820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19" name="2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20" name="3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21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23" name="2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24" name="3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25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27" name="2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28" name="3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29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31" name="2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32" name="3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33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39" name="2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40" name="3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41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37" name="2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38" name="3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44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44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44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44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44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32</xdr:row>
      <xdr:rowOff>0</xdr:rowOff>
    </xdr:from>
    <xdr:ext cx="184731" cy="264560"/>
    <xdr:sp macro="" textlink="">
      <xdr:nvSpPr>
        <xdr:cNvPr id="59" name="1 CuadroTexto"/>
        <xdr:cNvSpPr txBox="1"/>
      </xdr:nvSpPr>
      <xdr:spPr>
        <a:xfrm>
          <a:off x="7524750" y="16939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51288</xdr:colOff>
      <xdr:row>31</xdr:row>
      <xdr:rowOff>0</xdr:rowOff>
    </xdr:from>
    <xdr:ext cx="133443" cy="264560"/>
    <xdr:sp macro="" textlink="">
      <xdr:nvSpPr>
        <xdr:cNvPr id="60" name="1 CuadroTexto"/>
        <xdr:cNvSpPr txBox="1"/>
      </xdr:nvSpPr>
      <xdr:spPr>
        <a:xfrm>
          <a:off x="5026269" y="22493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11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63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12</xdr:row>
      <xdr:rowOff>0</xdr:rowOff>
    </xdr:from>
    <xdr:ext cx="184731" cy="264560"/>
    <xdr:sp macro="" textlink="">
      <xdr:nvSpPr>
        <xdr:cNvPr id="64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5" name="2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6" name="3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7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17</xdr:row>
      <xdr:rowOff>0</xdr:rowOff>
    </xdr:from>
    <xdr:ext cx="184731" cy="264560"/>
    <xdr:sp macro="" textlink="">
      <xdr:nvSpPr>
        <xdr:cNvPr id="68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69" name="2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70" name="3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71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72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73" name="2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74" name="3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75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76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85" name="2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86" name="3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41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54</xdr:row>
      <xdr:rowOff>0</xdr:rowOff>
    </xdr:from>
    <xdr:ext cx="184731" cy="264560"/>
    <xdr:sp macro="" textlink="">
      <xdr:nvSpPr>
        <xdr:cNvPr id="93" name="2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54</xdr:row>
      <xdr:rowOff>0</xdr:rowOff>
    </xdr:from>
    <xdr:ext cx="184731" cy="264560"/>
    <xdr:sp macro="" textlink="">
      <xdr:nvSpPr>
        <xdr:cNvPr id="94" name="3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54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54</xdr:row>
      <xdr:rowOff>0</xdr:rowOff>
    </xdr:from>
    <xdr:ext cx="184731" cy="264560"/>
    <xdr:sp macro="" textlink="">
      <xdr:nvSpPr>
        <xdr:cNvPr id="96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54</xdr:row>
      <xdr:rowOff>0</xdr:rowOff>
    </xdr:from>
    <xdr:ext cx="184731" cy="264560"/>
    <xdr:sp macro="" textlink="">
      <xdr:nvSpPr>
        <xdr:cNvPr id="97" name="2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54</xdr:row>
      <xdr:rowOff>0</xdr:rowOff>
    </xdr:from>
    <xdr:ext cx="184731" cy="264560"/>
    <xdr:sp macro="" textlink="">
      <xdr:nvSpPr>
        <xdr:cNvPr id="98" name="3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54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54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51</xdr:row>
      <xdr:rowOff>0</xdr:rowOff>
    </xdr:from>
    <xdr:ext cx="184731" cy="264560"/>
    <xdr:sp macro="" textlink="">
      <xdr:nvSpPr>
        <xdr:cNvPr id="101" name="2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51</xdr:row>
      <xdr:rowOff>0</xdr:rowOff>
    </xdr:from>
    <xdr:ext cx="184731" cy="264560"/>
    <xdr:sp macro="" textlink="">
      <xdr:nvSpPr>
        <xdr:cNvPr id="102" name="3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51</xdr:row>
      <xdr:rowOff>0</xdr:rowOff>
    </xdr:from>
    <xdr:ext cx="184731" cy="264560"/>
    <xdr:sp macro="" textlink="">
      <xdr:nvSpPr>
        <xdr:cNvPr id="103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51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24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7524750" y="24457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106" name="1 CuadroTexto"/>
        <xdr:cNvSpPr txBox="1"/>
      </xdr:nvSpPr>
      <xdr:spPr>
        <a:xfrm>
          <a:off x="7524750" y="251020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07" name="2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08" name="3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1627187</xdr:colOff>
      <xdr:row>25</xdr:row>
      <xdr:rowOff>0</xdr:rowOff>
    </xdr:from>
    <xdr:ext cx="184731" cy="264560"/>
    <xdr:sp macro="" textlink="">
      <xdr:nvSpPr>
        <xdr:cNvPr id="110" name="1 CuadroTexto"/>
        <xdr:cNvSpPr txBox="1"/>
      </xdr:nvSpPr>
      <xdr:spPr>
        <a:xfrm>
          <a:off x="5540375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1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1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1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2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2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2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2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2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2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2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2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28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29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3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32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33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4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4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4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4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4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4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47</xdr:row>
      <xdr:rowOff>0</xdr:rowOff>
    </xdr:from>
    <xdr:ext cx="184731" cy="264560"/>
    <xdr:sp macro="" textlink="">
      <xdr:nvSpPr>
        <xdr:cNvPr id="14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</xdr:col>
      <xdr:colOff>175846</xdr:colOff>
      <xdr:row>0</xdr:row>
      <xdr:rowOff>19329</xdr:rowOff>
    </xdr:from>
    <xdr:to>
      <xdr:col>4</xdr:col>
      <xdr:colOff>7328</xdr:colOff>
      <xdr:row>3</xdr:row>
      <xdr:rowOff>135437</xdr:rowOff>
    </xdr:to>
    <xdr:pic>
      <xdr:nvPicPr>
        <xdr:cNvPr id="148" name="Imagen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46" y="19329"/>
          <a:ext cx="2329963" cy="59968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44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44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44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44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44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44</xdr:row>
      <xdr:rowOff>0</xdr:rowOff>
    </xdr:from>
    <xdr:ext cx="184731" cy="264560"/>
    <xdr:sp macro="" textlink="">
      <xdr:nvSpPr>
        <xdr:cNvPr id="154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44</xdr:row>
      <xdr:rowOff>0</xdr:rowOff>
    </xdr:from>
    <xdr:ext cx="184731" cy="264560"/>
    <xdr:sp macro="" textlink="">
      <xdr:nvSpPr>
        <xdr:cNvPr id="155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44</xdr:row>
      <xdr:rowOff>0</xdr:rowOff>
    </xdr:from>
    <xdr:ext cx="184731" cy="264560"/>
    <xdr:sp macro="" textlink="">
      <xdr:nvSpPr>
        <xdr:cNvPr id="156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44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44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159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160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161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162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165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166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29</xdr:row>
      <xdr:rowOff>0</xdr:rowOff>
    </xdr:from>
    <xdr:ext cx="184731" cy="264560"/>
    <xdr:sp macro="" textlink="">
      <xdr:nvSpPr>
        <xdr:cNvPr id="168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61</xdr:row>
      <xdr:rowOff>0</xdr:rowOff>
    </xdr:from>
    <xdr:ext cx="184731" cy="264560"/>
    <xdr:sp macro="" textlink="">
      <xdr:nvSpPr>
        <xdr:cNvPr id="169" name="2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61</xdr:row>
      <xdr:rowOff>0</xdr:rowOff>
    </xdr:from>
    <xdr:ext cx="184731" cy="264560"/>
    <xdr:sp macro="" textlink="">
      <xdr:nvSpPr>
        <xdr:cNvPr id="170" name="3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61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61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61</xdr:row>
      <xdr:rowOff>0</xdr:rowOff>
    </xdr:from>
    <xdr:ext cx="184731" cy="264560"/>
    <xdr:sp macro="" textlink="">
      <xdr:nvSpPr>
        <xdr:cNvPr id="173" name="2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61</xdr:row>
      <xdr:rowOff>0</xdr:rowOff>
    </xdr:from>
    <xdr:ext cx="184731" cy="264560"/>
    <xdr:sp macro="" textlink="">
      <xdr:nvSpPr>
        <xdr:cNvPr id="174" name="3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61</xdr:row>
      <xdr:rowOff>0</xdr:rowOff>
    </xdr:from>
    <xdr:ext cx="184731" cy="264560"/>
    <xdr:sp macro="" textlink="">
      <xdr:nvSpPr>
        <xdr:cNvPr id="175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61</xdr:row>
      <xdr:rowOff>0</xdr:rowOff>
    </xdr:from>
    <xdr:ext cx="184731" cy="264560"/>
    <xdr:sp macro="" textlink="">
      <xdr:nvSpPr>
        <xdr:cNvPr id="176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4974981" y="373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25</xdr:row>
      <xdr:rowOff>0</xdr:rowOff>
    </xdr:from>
    <xdr:ext cx="184731" cy="264560"/>
    <xdr:sp macro="" textlink="">
      <xdr:nvSpPr>
        <xdr:cNvPr id="180" name="1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1627187</xdr:colOff>
      <xdr:row>25</xdr:row>
      <xdr:rowOff>23812</xdr:rowOff>
    </xdr:from>
    <xdr:ext cx="184731" cy="264560"/>
    <xdr:sp macro="" textlink="">
      <xdr:nvSpPr>
        <xdr:cNvPr id="181" name="1 CuadroTexto"/>
        <xdr:cNvSpPr txBox="1"/>
      </xdr:nvSpPr>
      <xdr:spPr>
        <a:xfrm>
          <a:off x="4975591" y="392173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8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8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8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9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9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9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9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9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9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19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0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03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04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21</xdr:row>
      <xdr:rowOff>0</xdr:rowOff>
    </xdr:from>
    <xdr:ext cx="184731" cy="264560"/>
    <xdr:sp macro="" textlink="">
      <xdr:nvSpPr>
        <xdr:cNvPr id="22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5</xdr:col>
      <xdr:colOff>0</xdr:colOff>
      <xdr:row>21</xdr:row>
      <xdr:rowOff>0</xdr:rowOff>
    </xdr:from>
    <xdr:to>
      <xdr:col>5</xdr:col>
      <xdr:colOff>190500</xdr:colOff>
      <xdr:row>21</xdr:row>
      <xdr:rowOff>266700</xdr:rowOff>
    </xdr:to>
    <xdr:sp macro="" textlink="">
      <xdr:nvSpPr>
        <xdr:cNvPr id="223" name="Cuadro de texto 107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190500</xdr:colOff>
      <xdr:row>21</xdr:row>
      <xdr:rowOff>266700</xdr:rowOff>
    </xdr:to>
    <xdr:sp macro="" textlink="">
      <xdr:nvSpPr>
        <xdr:cNvPr id="224" name="Cuadro de texto 108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190500</xdr:colOff>
      <xdr:row>21</xdr:row>
      <xdr:rowOff>266700</xdr:rowOff>
    </xdr:to>
    <xdr:sp macro="" textlink="">
      <xdr:nvSpPr>
        <xdr:cNvPr id="225" name="Cuadro de texto 109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5</xdr:col>
      <xdr:colOff>190500</xdr:colOff>
      <xdr:row>21</xdr:row>
      <xdr:rowOff>266700</xdr:rowOff>
    </xdr:to>
    <xdr:sp macro="" textlink="">
      <xdr:nvSpPr>
        <xdr:cNvPr id="226" name="Cuadro de texto 110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mtambito/AppData/Roaming/Microsoft/Excel/NOMINA%202017/NOMINA%20ENERO%202017/nomina%20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1"/>
  <sheetViews>
    <sheetView tabSelected="1" zoomScale="130" zoomScaleNormal="130" zoomScalePageLayoutView="150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J19" sqref="J19"/>
    </sheetView>
  </sheetViews>
  <sheetFormatPr baseColWidth="10" defaultColWidth="10.85546875" defaultRowHeight="12.75" x14ac:dyDescent="0.2"/>
  <cols>
    <col min="1" max="1" width="2.140625" style="11" hidden="1" customWidth="1"/>
    <col min="2" max="2" width="4.85546875" style="2" bestFit="1" customWidth="1"/>
    <col min="3" max="3" width="18" style="1" customWidth="1"/>
    <col min="4" max="4" width="14.5703125" style="2" customWidth="1"/>
    <col min="5" max="5" width="24.42578125" style="2" bestFit="1" customWidth="1"/>
    <col min="6" max="6" width="29.7109375" style="1" customWidth="1"/>
    <col min="7" max="7" width="20.28515625" style="1" customWidth="1"/>
    <col min="8" max="8" width="15.7109375" style="14" customWidth="1"/>
    <col min="9" max="16384" width="10.85546875" style="1"/>
  </cols>
  <sheetData>
    <row r="2" spans="2:8" x14ac:dyDescent="0.2">
      <c r="C2" s="79"/>
      <c r="D2" s="79"/>
      <c r="E2" s="79"/>
      <c r="F2" s="79"/>
      <c r="G2" s="79"/>
      <c r="H2" s="79"/>
    </row>
    <row r="3" spans="2:8" s="14" customFormat="1" x14ac:dyDescent="0.2">
      <c r="B3" s="12"/>
      <c r="C3" s="77"/>
      <c r="D3" s="77"/>
      <c r="E3" s="77"/>
      <c r="F3" s="77"/>
      <c r="G3" s="77"/>
      <c r="H3" s="77"/>
    </row>
    <row r="4" spans="2:8" s="14" customFormat="1" x14ac:dyDescent="0.2">
      <c r="B4" s="12"/>
      <c r="C4" s="77"/>
      <c r="D4" s="77"/>
      <c r="E4" s="77"/>
      <c r="F4" s="77"/>
      <c r="G4" s="77"/>
      <c r="H4" s="77"/>
    </row>
    <row r="5" spans="2:8" x14ac:dyDescent="0.2">
      <c r="C5" s="80" t="s">
        <v>17</v>
      </c>
      <c r="D5" s="80"/>
      <c r="E5" s="80"/>
      <c r="F5" s="80"/>
      <c r="G5" s="80"/>
      <c r="H5" s="80"/>
    </row>
    <row r="7" spans="2:8" x14ac:dyDescent="0.2">
      <c r="C7" s="81" t="s">
        <v>161</v>
      </c>
      <c r="D7" s="81"/>
      <c r="E7" s="81"/>
      <c r="F7" s="81"/>
      <c r="G7" s="81"/>
      <c r="H7" s="81"/>
    </row>
    <row r="8" spans="2:8" ht="15.75" customHeight="1" x14ac:dyDescent="0.2">
      <c r="B8" s="82"/>
      <c r="C8" s="82"/>
      <c r="D8" s="82"/>
      <c r="E8" s="82"/>
      <c r="F8" s="82"/>
      <c r="G8" s="82"/>
      <c r="H8" s="82"/>
    </row>
    <row r="9" spans="2:8" x14ac:dyDescent="0.2">
      <c r="C9" s="78"/>
      <c r="D9" s="78"/>
      <c r="E9" s="78"/>
      <c r="F9" s="78"/>
      <c r="G9" s="78"/>
      <c r="H9" s="78"/>
    </row>
    <row r="10" spans="2:8" ht="21.75" customHeight="1" x14ac:dyDescent="0.2">
      <c r="B10" s="5" t="s">
        <v>16</v>
      </c>
      <c r="C10" s="5" t="s">
        <v>15</v>
      </c>
      <c r="D10" s="6" t="s">
        <v>14</v>
      </c>
      <c r="E10" s="6" t="s">
        <v>13</v>
      </c>
      <c r="F10" s="5" t="s">
        <v>12</v>
      </c>
      <c r="G10" s="5" t="s">
        <v>11</v>
      </c>
      <c r="H10" s="5" t="s">
        <v>38</v>
      </c>
    </row>
    <row r="11" spans="2:8" s="14" customFormat="1" ht="15.75" customHeight="1" x14ac:dyDescent="0.2">
      <c r="B11" s="16">
        <v>1</v>
      </c>
      <c r="C11" s="16" t="s">
        <v>68</v>
      </c>
      <c r="D11" s="17">
        <v>44315</v>
      </c>
      <c r="E11" s="18" t="s">
        <v>69</v>
      </c>
      <c r="F11" s="19" t="s">
        <v>70</v>
      </c>
      <c r="G11" s="19" t="s">
        <v>67</v>
      </c>
      <c r="H11" s="69">
        <v>11459.68</v>
      </c>
    </row>
    <row r="12" spans="2:8" s="14" customFormat="1" x14ac:dyDescent="0.2">
      <c r="B12" s="16">
        <v>2</v>
      </c>
      <c r="C12" s="57" t="s">
        <v>76</v>
      </c>
      <c r="D12" s="17">
        <v>44315</v>
      </c>
      <c r="E12" s="18" t="s">
        <v>69</v>
      </c>
      <c r="F12" s="23" t="s">
        <v>45</v>
      </c>
      <c r="G12" s="23" t="s">
        <v>46</v>
      </c>
      <c r="H12" s="69">
        <v>10945.16</v>
      </c>
    </row>
    <row r="13" spans="2:8" s="14" customFormat="1" x14ac:dyDescent="0.2">
      <c r="B13" s="16">
        <v>3</v>
      </c>
      <c r="C13" s="57" t="s">
        <v>77</v>
      </c>
      <c r="D13" s="17">
        <v>44315</v>
      </c>
      <c r="E13" s="18" t="s">
        <v>69</v>
      </c>
      <c r="F13" s="19" t="s">
        <v>61</v>
      </c>
      <c r="G13" s="24" t="s">
        <v>0</v>
      </c>
      <c r="H13" s="69">
        <v>8746.77</v>
      </c>
    </row>
    <row r="14" spans="2:8" s="14" customFormat="1" x14ac:dyDescent="0.2">
      <c r="B14" s="16">
        <v>4</v>
      </c>
      <c r="C14" s="57" t="s">
        <v>78</v>
      </c>
      <c r="D14" s="17">
        <v>44315</v>
      </c>
      <c r="E14" s="18" t="s">
        <v>69</v>
      </c>
      <c r="F14" s="21" t="s">
        <v>8</v>
      </c>
      <c r="G14" s="24" t="s">
        <v>0</v>
      </c>
      <c r="H14" s="69">
        <v>8746.77</v>
      </c>
    </row>
    <row r="15" spans="2:8" s="14" customFormat="1" x14ac:dyDescent="0.2">
      <c r="B15" s="16">
        <v>5</v>
      </c>
      <c r="C15" s="57" t="s">
        <v>79</v>
      </c>
      <c r="D15" s="17">
        <v>44315</v>
      </c>
      <c r="E15" s="18" t="s">
        <v>69</v>
      </c>
      <c r="F15" s="21" t="s">
        <v>81</v>
      </c>
      <c r="G15" s="24" t="s">
        <v>0</v>
      </c>
      <c r="H15" s="69">
        <v>7670.97</v>
      </c>
    </row>
    <row r="16" spans="2:8" s="14" customFormat="1" x14ac:dyDescent="0.2">
      <c r="B16" s="16">
        <v>6</v>
      </c>
      <c r="C16" s="57" t="s">
        <v>80</v>
      </c>
      <c r="D16" s="17">
        <v>44315</v>
      </c>
      <c r="E16" s="18" t="s">
        <v>69</v>
      </c>
      <c r="F16" s="21" t="s">
        <v>82</v>
      </c>
      <c r="G16" s="24" t="s">
        <v>0</v>
      </c>
      <c r="H16" s="69">
        <v>7483.87</v>
      </c>
    </row>
    <row r="17" spans="1:8" s="14" customFormat="1" x14ac:dyDescent="0.2">
      <c r="B17" s="16">
        <v>7</v>
      </c>
      <c r="C17" s="57" t="s">
        <v>83</v>
      </c>
      <c r="D17" s="17">
        <v>44315</v>
      </c>
      <c r="E17" s="18" t="s">
        <v>69</v>
      </c>
      <c r="F17" s="19" t="s">
        <v>42</v>
      </c>
      <c r="G17" s="24" t="s">
        <v>0</v>
      </c>
      <c r="H17" s="69">
        <v>7109.68</v>
      </c>
    </row>
    <row r="18" spans="1:8" s="14" customFormat="1" x14ac:dyDescent="0.2">
      <c r="B18" s="16">
        <v>8</v>
      </c>
      <c r="C18" s="57" t="s">
        <v>84</v>
      </c>
      <c r="D18" s="17">
        <v>44315</v>
      </c>
      <c r="E18" s="18" t="s">
        <v>69</v>
      </c>
      <c r="F18" s="23" t="s">
        <v>53</v>
      </c>
      <c r="G18" s="23" t="s">
        <v>52</v>
      </c>
      <c r="H18" s="69">
        <v>6033.87</v>
      </c>
    </row>
    <row r="19" spans="1:8" s="14" customFormat="1" x14ac:dyDescent="0.2">
      <c r="B19" s="16">
        <v>9</v>
      </c>
      <c r="C19" s="57" t="s">
        <v>85</v>
      </c>
      <c r="D19" s="17">
        <v>44315</v>
      </c>
      <c r="E19" s="18" t="s">
        <v>69</v>
      </c>
      <c r="F19" s="23" t="s">
        <v>50</v>
      </c>
      <c r="G19" s="23" t="s">
        <v>88</v>
      </c>
      <c r="H19" s="69">
        <v>6033.87</v>
      </c>
    </row>
    <row r="20" spans="1:8" s="14" customFormat="1" x14ac:dyDescent="0.2">
      <c r="B20" s="16">
        <v>10</v>
      </c>
      <c r="C20" s="57" t="s">
        <v>86</v>
      </c>
      <c r="D20" s="17">
        <v>44315</v>
      </c>
      <c r="E20" s="18" t="s">
        <v>69</v>
      </c>
      <c r="F20" s="19" t="s">
        <v>3</v>
      </c>
      <c r="G20" s="24" t="s">
        <v>52</v>
      </c>
      <c r="H20" s="69">
        <v>6033.87</v>
      </c>
    </row>
    <row r="21" spans="1:8" s="14" customFormat="1" ht="12.95" customHeight="1" x14ac:dyDescent="0.2">
      <c r="B21" s="16">
        <v>11</v>
      </c>
      <c r="C21" s="57" t="s">
        <v>87</v>
      </c>
      <c r="D21" s="17">
        <v>44315</v>
      </c>
      <c r="E21" s="18" t="s">
        <v>69</v>
      </c>
      <c r="F21" s="19" t="s">
        <v>5</v>
      </c>
      <c r="G21" s="24" t="s">
        <v>0</v>
      </c>
      <c r="H21" s="69">
        <v>5472.58</v>
      </c>
    </row>
    <row r="22" spans="1:8" s="14" customFormat="1" ht="12.95" customHeight="1" x14ac:dyDescent="0.2">
      <c r="B22" s="16">
        <v>12</v>
      </c>
      <c r="C22" s="57" t="s">
        <v>89</v>
      </c>
      <c r="D22" s="17">
        <v>44315</v>
      </c>
      <c r="E22" s="18" t="s">
        <v>69</v>
      </c>
      <c r="F22" s="71" t="s">
        <v>94</v>
      </c>
      <c r="G22" s="27" t="s">
        <v>52</v>
      </c>
      <c r="H22" s="70">
        <v>6033.87</v>
      </c>
    </row>
    <row r="23" spans="1:8" s="14" customFormat="1" ht="12.95" customHeight="1" x14ac:dyDescent="0.2">
      <c r="B23" s="16">
        <v>13</v>
      </c>
      <c r="C23" s="57" t="s">
        <v>90</v>
      </c>
      <c r="D23" s="17">
        <v>44315</v>
      </c>
      <c r="E23" s="18" t="s">
        <v>69</v>
      </c>
      <c r="F23" s="71" t="s">
        <v>95</v>
      </c>
      <c r="G23" s="27" t="s">
        <v>52</v>
      </c>
      <c r="H23" s="70">
        <v>6033.87</v>
      </c>
    </row>
    <row r="24" spans="1:8" s="14" customFormat="1" ht="12.95" customHeight="1" x14ac:dyDescent="0.2">
      <c r="B24" s="16">
        <v>14</v>
      </c>
      <c r="C24" s="57" t="s">
        <v>91</v>
      </c>
      <c r="D24" s="17">
        <v>44315</v>
      </c>
      <c r="E24" s="18" t="s">
        <v>69</v>
      </c>
      <c r="F24" s="71" t="s">
        <v>96</v>
      </c>
      <c r="G24" s="27" t="s">
        <v>52</v>
      </c>
      <c r="H24" s="70">
        <v>6033.87</v>
      </c>
    </row>
    <row r="25" spans="1:8" s="14" customFormat="1" ht="12.95" customHeight="1" x14ac:dyDescent="0.2">
      <c r="B25" s="16">
        <v>15</v>
      </c>
      <c r="C25" s="57" t="s">
        <v>92</v>
      </c>
      <c r="D25" s="17">
        <v>44315</v>
      </c>
      <c r="E25" s="18" t="s">
        <v>69</v>
      </c>
      <c r="F25" s="71" t="s">
        <v>97</v>
      </c>
      <c r="G25" s="27" t="s">
        <v>52</v>
      </c>
      <c r="H25" s="70">
        <v>6033.87</v>
      </c>
    </row>
    <row r="26" spans="1:8" s="14" customFormat="1" x14ac:dyDescent="0.2">
      <c r="B26" s="16">
        <v>16</v>
      </c>
      <c r="C26" s="57" t="s">
        <v>93</v>
      </c>
      <c r="D26" s="17">
        <v>44315</v>
      </c>
      <c r="E26" s="18" t="s">
        <v>69</v>
      </c>
      <c r="F26" s="23" t="s">
        <v>55</v>
      </c>
      <c r="G26" s="27" t="s">
        <v>52</v>
      </c>
      <c r="H26" s="70">
        <v>6033.87</v>
      </c>
    </row>
    <row r="27" spans="1:8" s="14" customFormat="1" x14ac:dyDescent="0.2">
      <c r="B27" s="16">
        <v>17</v>
      </c>
      <c r="C27" s="59" t="s">
        <v>112</v>
      </c>
      <c r="D27" s="17">
        <v>44315</v>
      </c>
      <c r="E27" s="18" t="s">
        <v>69</v>
      </c>
      <c r="F27" s="72" t="s">
        <v>24</v>
      </c>
      <c r="G27" s="25" t="s">
        <v>0</v>
      </c>
      <c r="H27" s="70">
        <v>5472.58</v>
      </c>
    </row>
    <row r="28" spans="1:8" s="14" customFormat="1" x14ac:dyDescent="0.2">
      <c r="B28" s="16">
        <v>18</v>
      </c>
      <c r="C28" s="57" t="s">
        <v>108</v>
      </c>
      <c r="D28" s="17">
        <v>44315</v>
      </c>
      <c r="E28" s="18" t="s">
        <v>69</v>
      </c>
      <c r="F28" s="19" t="s">
        <v>49</v>
      </c>
      <c r="G28" s="24" t="s">
        <v>47</v>
      </c>
      <c r="H28" s="69">
        <v>7670.97</v>
      </c>
    </row>
    <row r="29" spans="1:8" s="14" customFormat="1" x14ac:dyDescent="0.2">
      <c r="B29" s="16">
        <v>19</v>
      </c>
      <c r="C29" s="57" t="s">
        <v>109</v>
      </c>
      <c r="D29" s="17">
        <v>44315</v>
      </c>
      <c r="E29" s="18" t="s">
        <v>69</v>
      </c>
      <c r="F29" s="27" t="s">
        <v>56</v>
      </c>
      <c r="G29" s="22" t="s">
        <v>59</v>
      </c>
      <c r="H29" s="69">
        <v>6548.39</v>
      </c>
    </row>
    <row r="30" spans="1:8" s="8" customFormat="1" ht="12.95" customHeight="1" x14ac:dyDescent="0.2">
      <c r="A30" s="11"/>
      <c r="B30" s="20">
        <v>20</v>
      </c>
      <c r="C30" s="57" t="s">
        <v>71</v>
      </c>
      <c r="D30" s="17">
        <v>44315</v>
      </c>
      <c r="E30" s="18" t="s">
        <v>69</v>
      </c>
      <c r="F30" s="21" t="s">
        <v>21</v>
      </c>
      <c r="G30" s="22" t="s">
        <v>19</v>
      </c>
      <c r="H30" s="65">
        <v>11459.68</v>
      </c>
    </row>
    <row r="31" spans="1:8" s="7" customFormat="1" x14ac:dyDescent="0.2">
      <c r="A31" s="11"/>
      <c r="B31" s="20">
        <v>21</v>
      </c>
      <c r="C31" s="57" t="s">
        <v>72</v>
      </c>
      <c r="D31" s="17">
        <v>44315</v>
      </c>
      <c r="E31" s="18" t="s">
        <v>69</v>
      </c>
      <c r="F31" s="73" t="s">
        <v>51</v>
      </c>
      <c r="G31" s="23" t="s">
        <v>43</v>
      </c>
      <c r="H31" s="66">
        <v>10945.16</v>
      </c>
    </row>
    <row r="32" spans="1:8" s="9" customFormat="1" x14ac:dyDescent="0.2">
      <c r="A32" s="11"/>
      <c r="B32" s="20">
        <v>22</v>
      </c>
      <c r="C32" s="57" t="s">
        <v>73</v>
      </c>
      <c r="D32" s="17">
        <v>44315</v>
      </c>
      <c r="E32" s="18" t="s">
        <v>69</v>
      </c>
      <c r="F32" s="19" t="s">
        <v>18</v>
      </c>
      <c r="G32" s="22" t="s">
        <v>19</v>
      </c>
      <c r="H32" s="65">
        <v>10945.16</v>
      </c>
    </row>
    <row r="33" spans="1:8" s="10" customFormat="1" ht="12.75" customHeight="1" x14ac:dyDescent="0.2">
      <c r="A33" s="11"/>
      <c r="B33" s="20">
        <v>23</v>
      </c>
      <c r="C33" s="57" t="s">
        <v>74</v>
      </c>
      <c r="D33" s="17">
        <v>44315</v>
      </c>
      <c r="E33" s="18" t="s">
        <v>69</v>
      </c>
      <c r="F33" s="21" t="s">
        <v>22</v>
      </c>
      <c r="G33" s="22" t="s">
        <v>19</v>
      </c>
      <c r="H33" s="65">
        <v>10945.16</v>
      </c>
    </row>
    <row r="34" spans="1:8" s="11" customFormat="1" x14ac:dyDescent="0.2">
      <c r="A34" s="3"/>
      <c r="B34" s="20">
        <v>24</v>
      </c>
      <c r="C34" s="57" t="s">
        <v>75</v>
      </c>
      <c r="D34" s="17">
        <v>44315</v>
      </c>
      <c r="E34" s="18" t="s">
        <v>69</v>
      </c>
      <c r="F34" s="21" t="s">
        <v>62</v>
      </c>
      <c r="G34" s="24" t="s">
        <v>19</v>
      </c>
      <c r="H34" s="67">
        <v>10945.16</v>
      </c>
    </row>
    <row r="35" spans="1:8" s="11" customFormat="1" x14ac:dyDescent="0.2">
      <c r="B35" s="20">
        <v>25</v>
      </c>
      <c r="C35" s="57" t="s">
        <v>113</v>
      </c>
      <c r="D35" s="17">
        <v>44315</v>
      </c>
      <c r="E35" s="18" t="s">
        <v>69</v>
      </c>
      <c r="F35" s="19" t="s">
        <v>20</v>
      </c>
      <c r="G35" s="22" t="s">
        <v>19</v>
      </c>
      <c r="H35" s="65">
        <v>8185.48</v>
      </c>
    </row>
    <row r="36" spans="1:8" s="11" customFormat="1" x14ac:dyDescent="0.2">
      <c r="B36" s="20">
        <v>26</v>
      </c>
      <c r="C36" s="57" t="s">
        <v>102</v>
      </c>
      <c r="D36" s="17">
        <v>44315</v>
      </c>
      <c r="E36" s="18" t="s">
        <v>69</v>
      </c>
      <c r="F36" s="19" t="s">
        <v>27</v>
      </c>
      <c r="G36" s="22" t="s">
        <v>26</v>
      </c>
      <c r="H36" s="65">
        <v>7670.97</v>
      </c>
    </row>
    <row r="37" spans="1:8" s="11" customFormat="1" x14ac:dyDescent="0.2">
      <c r="B37" s="20">
        <v>27</v>
      </c>
      <c r="C37" s="57" t="s">
        <v>101</v>
      </c>
      <c r="D37" s="17">
        <v>44315</v>
      </c>
      <c r="E37" s="18" t="s">
        <v>69</v>
      </c>
      <c r="F37" s="19" t="s">
        <v>29</v>
      </c>
      <c r="G37" s="22" t="s">
        <v>26</v>
      </c>
      <c r="H37" s="65">
        <v>7109.68</v>
      </c>
    </row>
    <row r="38" spans="1:8" s="11" customFormat="1" x14ac:dyDescent="0.2">
      <c r="B38" s="20">
        <v>28</v>
      </c>
      <c r="C38" s="57" t="s">
        <v>100</v>
      </c>
      <c r="D38" s="17">
        <v>44315</v>
      </c>
      <c r="E38" s="18" t="s">
        <v>69</v>
      </c>
      <c r="F38" s="21" t="s">
        <v>31</v>
      </c>
      <c r="G38" s="22" t="s">
        <v>26</v>
      </c>
      <c r="H38" s="65">
        <v>6033.87</v>
      </c>
    </row>
    <row r="39" spans="1:8" s="11" customFormat="1" x14ac:dyDescent="0.2">
      <c r="B39" s="20">
        <v>29</v>
      </c>
      <c r="C39" s="57" t="s">
        <v>99</v>
      </c>
      <c r="D39" s="17">
        <v>44315</v>
      </c>
      <c r="E39" s="18" t="s">
        <v>69</v>
      </c>
      <c r="F39" s="19" t="s">
        <v>41</v>
      </c>
      <c r="G39" s="22" t="s">
        <v>26</v>
      </c>
      <c r="H39" s="65">
        <v>5472.58</v>
      </c>
    </row>
    <row r="40" spans="1:8" s="11" customFormat="1" x14ac:dyDescent="0.2">
      <c r="B40" s="20">
        <v>30</v>
      </c>
      <c r="C40" s="57" t="s">
        <v>98</v>
      </c>
      <c r="D40" s="17">
        <v>44315</v>
      </c>
      <c r="E40" s="18" t="s">
        <v>69</v>
      </c>
      <c r="F40" s="19" t="s">
        <v>28</v>
      </c>
      <c r="G40" s="22" t="s">
        <v>26</v>
      </c>
      <c r="H40" s="65">
        <v>5472.58</v>
      </c>
    </row>
    <row r="41" spans="1:8" s="11" customFormat="1" x14ac:dyDescent="0.2">
      <c r="B41" s="20">
        <v>31</v>
      </c>
      <c r="C41" s="57" t="s">
        <v>103</v>
      </c>
      <c r="D41" s="17">
        <v>44315</v>
      </c>
      <c r="E41" s="18" t="s">
        <v>69</v>
      </c>
      <c r="F41" s="19" t="s">
        <v>30</v>
      </c>
      <c r="G41" s="22" t="s">
        <v>26</v>
      </c>
      <c r="H41" s="65">
        <v>5472.58</v>
      </c>
    </row>
    <row r="42" spans="1:8" s="11" customFormat="1" x14ac:dyDescent="0.2">
      <c r="B42" s="20">
        <v>32</v>
      </c>
      <c r="C42" s="57" t="s">
        <v>104</v>
      </c>
      <c r="D42" s="17">
        <v>44315</v>
      </c>
      <c r="E42" s="18" t="s">
        <v>69</v>
      </c>
      <c r="F42" s="21" t="s">
        <v>40</v>
      </c>
      <c r="G42" s="22" t="s">
        <v>9</v>
      </c>
      <c r="H42" s="65">
        <v>5472.58</v>
      </c>
    </row>
    <row r="43" spans="1:8" s="11" customFormat="1" x14ac:dyDescent="0.2">
      <c r="B43" s="20">
        <v>33</v>
      </c>
      <c r="C43" s="57" t="s">
        <v>105</v>
      </c>
      <c r="D43" s="17">
        <v>44315</v>
      </c>
      <c r="E43" s="18" t="s">
        <v>69</v>
      </c>
      <c r="F43" s="21" t="s">
        <v>4</v>
      </c>
      <c r="G43" s="24" t="s">
        <v>9</v>
      </c>
      <c r="H43" s="67">
        <v>4911.29</v>
      </c>
    </row>
    <row r="44" spans="1:8" s="11" customFormat="1" x14ac:dyDescent="0.2">
      <c r="B44" s="20">
        <v>34</v>
      </c>
      <c r="C44" s="57" t="s">
        <v>106</v>
      </c>
      <c r="D44" s="17">
        <v>44315</v>
      </c>
      <c r="E44" s="18" t="s">
        <v>69</v>
      </c>
      <c r="F44" s="21" t="s">
        <v>25</v>
      </c>
      <c r="G44" s="22" t="s">
        <v>9</v>
      </c>
      <c r="H44" s="65">
        <v>4911.29</v>
      </c>
    </row>
    <row r="45" spans="1:8" s="11" customFormat="1" x14ac:dyDescent="0.2">
      <c r="B45" s="20">
        <v>35</v>
      </c>
      <c r="C45" s="58" t="s">
        <v>107</v>
      </c>
      <c r="D45" s="28">
        <v>44315</v>
      </c>
      <c r="E45" s="29" t="s">
        <v>69</v>
      </c>
      <c r="F45" s="74" t="s">
        <v>10</v>
      </c>
      <c r="G45" s="13" t="s">
        <v>6</v>
      </c>
      <c r="H45" s="68">
        <v>12488.71</v>
      </c>
    </row>
    <row r="46" spans="1:8" s="11" customFormat="1" x14ac:dyDescent="0.2">
      <c r="B46" s="20">
        <v>36</v>
      </c>
      <c r="C46" s="58" t="s">
        <v>114</v>
      </c>
      <c r="D46" s="28">
        <v>44315</v>
      </c>
      <c r="E46" s="29" t="s">
        <v>69</v>
      </c>
      <c r="F46" s="75" t="s">
        <v>7</v>
      </c>
      <c r="G46" s="4" t="s">
        <v>6</v>
      </c>
      <c r="H46" s="64">
        <v>6548.39</v>
      </c>
    </row>
    <row r="47" spans="1:8" s="11" customFormat="1" x14ac:dyDescent="0.2">
      <c r="B47" s="20">
        <v>37</v>
      </c>
      <c r="C47" s="57" t="s">
        <v>111</v>
      </c>
      <c r="D47" s="17">
        <v>44315</v>
      </c>
      <c r="E47" s="18" t="s">
        <v>69</v>
      </c>
      <c r="F47" s="27" t="s">
        <v>39</v>
      </c>
      <c r="G47" s="22" t="s">
        <v>23</v>
      </c>
      <c r="H47" s="65">
        <v>5472.58</v>
      </c>
    </row>
    <row r="48" spans="1:8" s="11" customFormat="1" x14ac:dyDescent="0.2">
      <c r="B48" s="16">
        <v>38</v>
      </c>
      <c r="C48" s="57" t="s">
        <v>110</v>
      </c>
      <c r="D48" s="17">
        <v>44315</v>
      </c>
      <c r="E48" s="18" t="s">
        <v>69</v>
      </c>
      <c r="F48" s="26" t="s">
        <v>2</v>
      </c>
      <c r="G48" s="26" t="s">
        <v>1</v>
      </c>
      <c r="H48" s="63">
        <v>5472.58</v>
      </c>
    </row>
    <row r="49" spans="2:8" s="11" customFormat="1" x14ac:dyDescent="0.2">
      <c r="B49" s="15">
        <v>39</v>
      </c>
      <c r="C49" s="58" t="s">
        <v>117</v>
      </c>
      <c r="D49" s="28">
        <v>44315</v>
      </c>
      <c r="E49" s="29" t="s">
        <v>69</v>
      </c>
      <c r="F49" s="76" t="s">
        <v>60</v>
      </c>
      <c r="G49" s="4" t="s">
        <v>32</v>
      </c>
      <c r="H49" s="64">
        <v>5472.58</v>
      </c>
    </row>
    <row r="50" spans="2:8" s="11" customFormat="1" x14ac:dyDescent="0.2">
      <c r="B50" s="15">
        <v>40</v>
      </c>
      <c r="C50" s="58" t="s">
        <v>115</v>
      </c>
      <c r="D50" s="28">
        <v>44315</v>
      </c>
      <c r="E50" s="29" t="s">
        <v>69</v>
      </c>
      <c r="F50" s="75" t="s">
        <v>33</v>
      </c>
      <c r="G50" s="4" t="s">
        <v>32</v>
      </c>
      <c r="H50" s="64">
        <v>5472.58</v>
      </c>
    </row>
    <row r="51" spans="2:8" s="11" customFormat="1" x14ac:dyDescent="0.2">
      <c r="B51" s="15">
        <v>41</v>
      </c>
      <c r="C51" s="58" t="s">
        <v>116</v>
      </c>
      <c r="D51" s="28">
        <v>44315</v>
      </c>
      <c r="E51" s="29" t="s">
        <v>69</v>
      </c>
      <c r="F51" s="76" t="s">
        <v>48</v>
      </c>
      <c r="G51" s="4" t="s">
        <v>32</v>
      </c>
      <c r="H51" s="64">
        <v>4396.7700000000004</v>
      </c>
    </row>
    <row r="52" spans="2:8" s="11" customFormat="1" x14ac:dyDescent="0.2">
      <c r="B52" s="15">
        <v>42</v>
      </c>
      <c r="C52" s="58" t="s">
        <v>118</v>
      </c>
      <c r="D52" s="28">
        <v>44315</v>
      </c>
      <c r="E52" s="29" t="s">
        <v>69</v>
      </c>
      <c r="F52" s="3" t="s">
        <v>57</v>
      </c>
      <c r="G52" s="30" t="s">
        <v>34</v>
      </c>
      <c r="H52" s="60">
        <v>5472.58</v>
      </c>
    </row>
    <row r="53" spans="2:8" s="11" customFormat="1" x14ac:dyDescent="0.2">
      <c r="B53" s="15">
        <v>43</v>
      </c>
      <c r="C53" s="58" t="s">
        <v>119</v>
      </c>
      <c r="D53" s="28">
        <v>44315</v>
      </c>
      <c r="E53" s="29" t="s">
        <v>69</v>
      </c>
      <c r="F53" s="3" t="s">
        <v>58</v>
      </c>
      <c r="G53" s="30" t="s">
        <v>34</v>
      </c>
      <c r="H53" s="60">
        <v>5472.58</v>
      </c>
    </row>
    <row r="54" spans="2:8" s="11" customFormat="1" x14ac:dyDescent="0.2">
      <c r="B54" s="15">
        <v>44</v>
      </c>
      <c r="C54" s="58" t="s">
        <v>120</v>
      </c>
      <c r="D54" s="28">
        <v>44315</v>
      </c>
      <c r="E54" s="29" t="s">
        <v>69</v>
      </c>
      <c r="F54" s="75" t="s">
        <v>54</v>
      </c>
      <c r="G54" s="30" t="s">
        <v>37</v>
      </c>
      <c r="H54" s="60">
        <v>5472.58</v>
      </c>
    </row>
    <row r="55" spans="2:8" s="11" customFormat="1" x14ac:dyDescent="0.2">
      <c r="B55" s="15">
        <v>45</v>
      </c>
      <c r="C55" s="58" t="s">
        <v>121</v>
      </c>
      <c r="D55" s="28">
        <v>44315</v>
      </c>
      <c r="E55" s="29" t="s">
        <v>69</v>
      </c>
      <c r="F55" s="76" t="s">
        <v>44</v>
      </c>
      <c r="G55" s="15" t="s">
        <v>37</v>
      </c>
      <c r="H55" s="61">
        <v>4911.29</v>
      </c>
    </row>
    <row r="56" spans="2:8" s="14" customFormat="1" x14ac:dyDescent="0.2">
      <c r="B56" s="15">
        <v>46</v>
      </c>
      <c r="C56" s="58" t="s">
        <v>122</v>
      </c>
      <c r="D56" s="28">
        <v>44315</v>
      </c>
      <c r="E56" s="29" t="s">
        <v>69</v>
      </c>
      <c r="F56" s="76" t="s">
        <v>65</v>
      </c>
      <c r="G56" s="15" t="s">
        <v>37</v>
      </c>
      <c r="H56" s="61">
        <v>3835.48</v>
      </c>
    </row>
    <row r="57" spans="2:8" s="14" customFormat="1" x14ac:dyDescent="0.2">
      <c r="B57" s="15">
        <v>47</v>
      </c>
      <c r="C57" s="58" t="s">
        <v>123</v>
      </c>
      <c r="D57" s="28">
        <v>44315</v>
      </c>
      <c r="E57" s="29" t="s">
        <v>69</v>
      </c>
      <c r="F57" s="74" t="s">
        <v>63</v>
      </c>
      <c r="G57" s="30" t="s">
        <v>34</v>
      </c>
      <c r="H57" s="60">
        <v>3835.48</v>
      </c>
    </row>
    <row r="58" spans="2:8" s="11" customFormat="1" x14ac:dyDescent="0.2">
      <c r="B58" s="15">
        <v>48</v>
      </c>
      <c r="C58" s="58" t="s">
        <v>124</v>
      </c>
      <c r="D58" s="28">
        <v>44315</v>
      </c>
      <c r="E58" s="29" t="s">
        <v>69</v>
      </c>
      <c r="F58" s="74" t="s">
        <v>36</v>
      </c>
      <c r="G58" s="30" t="s">
        <v>34</v>
      </c>
      <c r="H58" s="60">
        <v>3835.48</v>
      </c>
    </row>
    <row r="59" spans="2:8" s="14" customFormat="1" x14ac:dyDescent="0.2">
      <c r="B59" s="15">
        <v>49</v>
      </c>
      <c r="C59" s="58" t="s">
        <v>125</v>
      </c>
      <c r="D59" s="28">
        <v>44315</v>
      </c>
      <c r="E59" s="29" t="s">
        <v>69</v>
      </c>
      <c r="F59" s="75" t="s">
        <v>66</v>
      </c>
      <c r="G59" s="30" t="s">
        <v>37</v>
      </c>
      <c r="H59" s="60">
        <v>3835.48</v>
      </c>
    </row>
    <row r="60" spans="2:8" s="14" customFormat="1" x14ac:dyDescent="0.2">
      <c r="B60" s="15">
        <v>50</v>
      </c>
      <c r="C60" s="58" t="s">
        <v>126</v>
      </c>
      <c r="D60" s="28">
        <v>44315</v>
      </c>
      <c r="E60" s="29" t="s">
        <v>69</v>
      </c>
      <c r="F60" s="74" t="s">
        <v>64</v>
      </c>
      <c r="G60" s="31" t="s">
        <v>34</v>
      </c>
      <c r="H60" s="62">
        <v>3835.48</v>
      </c>
    </row>
    <row r="61" spans="2:8" s="11" customFormat="1" x14ac:dyDescent="0.2">
      <c r="B61" s="15">
        <v>51</v>
      </c>
      <c r="C61" s="58" t="s">
        <v>127</v>
      </c>
      <c r="D61" s="28">
        <v>44315</v>
      </c>
      <c r="E61" s="29" t="s">
        <v>69</v>
      </c>
      <c r="F61" s="75" t="s">
        <v>35</v>
      </c>
      <c r="G61" s="30" t="s">
        <v>34</v>
      </c>
      <c r="H61" s="60">
        <v>3835.48</v>
      </c>
    </row>
  </sheetData>
  <mergeCells count="5">
    <mergeCell ref="C9:H9"/>
    <mergeCell ref="C2:H2"/>
    <mergeCell ref="C5:H5"/>
    <mergeCell ref="C7:H7"/>
    <mergeCell ref="B8:H8"/>
  </mergeCells>
  <hyperlinks>
    <hyperlink ref="C2:H2" r:id="rId1" display="NOMINA 2017\NOMINA ENERO 2017\nomina enero.pdf"/>
  </hyperlinks>
  <pageMargins left="0.31496062992125984" right="0.31496062992125984" top="0.55118110236220474" bottom="0.74803149606299213" header="0.31496062992125984" footer="0.31496062992125984"/>
  <pageSetup scale="90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28" workbookViewId="0">
      <selection activeCell="H17" sqref="H17"/>
    </sheetView>
  </sheetViews>
  <sheetFormatPr baseColWidth="10" defaultRowHeight="15" x14ac:dyDescent="0.25"/>
  <cols>
    <col min="2" max="2" width="34.85546875" customWidth="1"/>
    <col min="3" max="3" width="13.85546875" customWidth="1"/>
    <col min="5" max="5" width="33.28515625" customWidth="1"/>
    <col min="6" max="6" width="27.28515625" customWidth="1"/>
  </cols>
  <sheetData>
    <row r="1" spans="1:8" ht="15.75" thickBot="1" x14ac:dyDescent="0.3">
      <c r="A1" s="32" t="s">
        <v>128</v>
      </c>
      <c r="B1" s="33" t="s">
        <v>129</v>
      </c>
      <c r="C1" s="34" t="s">
        <v>130</v>
      </c>
      <c r="D1" s="34" t="s">
        <v>131</v>
      </c>
      <c r="E1" s="33" t="s">
        <v>132</v>
      </c>
      <c r="F1" s="33" t="s">
        <v>133</v>
      </c>
    </row>
    <row r="2" spans="1:8" ht="15.75" thickBot="1" x14ac:dyDescent="0.3">
      <c r="A2" s="40">
        <v>1</v>
      </c>
      <c r="B2" s="36" t="s">
        <v>134</v>
      </c>
      <c r="C2" s="42">
        <v>1</v>
      </c>
      <c r="D2" s="40">
        <v>9</v>
      </c>
      <c r="E2" s="43">
        <v>12250</v>
      </c>
      <c r="F2" s="43">
        <f>E2*D2*C2</f>
        <v>110250</v>
      </c>
    </row>
    <row r="3" spans="1:8" ht="15.75" thickBot="1" x14ac:dyDescent="0.3">
      <c r="A3" s="40">
        <v>2</v>
      </c>
      <c r="B3" s="36" t="s">
        <v>135</v>
      </c>
      <c r="C3" s="44">
        <v>1</v>
      </c>
      <c r="D3" s="40">
        <v>9</v>
      </c>
      <c r="E3" s="43">
        <v>15000</v>
      </c>
      <c r="F3" s="43">
        <f t="shared" ref="F3:F13" si="0">E3*D3*C3</f>
        <v>135000</v>
      </c>
    </row>
    <row r="4" spans="1:8" ht="15.75" thickBot="1" x14ac:dyDescent="0.3">
      <c r="A4" s="40">
        <v>3</v>
      </c>
      <c r="B4" s="36" t="s">
        <v>138</v>
      </c>
      <c r="C4" s="50">
        <v>1</v>
      </c>
      <c r="D4" s="45">
        <v>9</v>
      </c>
      <c r="E4" s="52">
        <v>9350</v>
      </c>
      <c r="F4" s="43">
        <f t="shared" si="0"/>
        <v>84150</v>
      </c>
    </row>
    <row r="5" spans="1:8" ht="15.75" thickBot="1" x14ac:dyDescent="0.3">
      <c r="A5" s="40">
        <v>4</v>
      </c>
      <c r="B5" s="36" t="s">
        <v>136</v>
      </c>
      <c r="C5" s="37">
        <v>1</v>
      </c>
      <c r="D5" s="51">
        <v>9</v>
      </c>
      <c r="E5" s="38">
        <v>9350</v>
      </c>
      <c r="F5" s="43">
        <f t="shared" si="0"/>
        <v>84150</v>
      </c>
    </row>
    <row r="6" spans="1:8" ht="15.75" thickBot="1" x14ac:dyDescent="0.3">
      <c r="A6" s="40">
        <v>5</v>
      </c>
      <c r="B6" s="36" t="s">
        <v>139</v>
      </c>
      <c r="C6" s="37">
        <v>1</v>
      </c>
      <c r="D6" s="49">
        <v>9</v>
      </c>
      <c r="E6" s="38">
        <v>8200</v>
      </c>
      <c r="F6" s="43">
        <f t="shared" si="0"/>
        <v>73800</v>
      </c>
    </row>
    <row r="7" spans="1:8" ht="15.75" thickBot="1" x14ac:dyDescent="0.3">
      <c r="A7" s="40">
        <v>6</v>
      </c>
      <c r="B7" s="36" t="s">
        <v>140</v>
      </c>
      <c r="C7" s="37">
        <v>1</v>
      </c>
      <c r="D7" s="41">
        <v>9</v>
      </c>
      <c r="E7" s="38">
        <v>8000</v>
      </c>
      <c r="F7" s="43">
        <f t="shared" si="0"/>
        <v>72000</v>
      </c>
    </row>
    <row r="8" spans="1:8" ht="15.75" thickBot="1" x14ac:dyDescent="0.3">
      <c r="A8" s="40">
        <v>7</v>
      </c>
      <c r="B8" s="36" t="s">
        <v>137</v>
      </c>
      <c r="C8" s="37">
        <v>1</v>
      </c>
      <c r="D8" s="49">
        <v>9</v>
      </c>
      <c r="E8" s="38">
        <v>7600</v>
      </c>
      <c r="F8" s="43">
        <f t="shared" si="0"/>
        <v>68400</v>
      </c>
    </row>
    <row r="9" spans="1:8" ht="15.75" thickBot="1" x14ac:dyDescent="0.3">
      <c r="A9" s="40">
        <v>8</v>
      </c>
      <c r="B9" s="36" t="s">
        <v>141</v>
      </c>
      <c r="C9" s="50">
        <v>7</v>
      </c>
      <c r="D9" s="49">
        <v>9</v>
      </c>
      <c r="E9" s="38">
        <v>6450</v>
      </c>
      <c r="F9" s="43">
        <f t="shared" si="0"/>
        <v>406350</v>
      </c>
    </row>
    <row r="10" spans="1:8" ht="15.75" thickBot="1" x14ac:dyDescent="0.3">
      <c r="A10" s="40">
        <v>9</v>
      </c>
      <c r="B10" s="36" t="s">
        <v>139</v>
      </c>
      <c r="C10" s="37">
        <v>1</v>
      </c>
      <c r="D10" s="47">
        <v>9</v>
      </c>
      <c r="E10" s="38">
        <v>6450</v>
      </c>
      <c r="F10" s="43">
        <f t="shared" si="0"/>
        <v>58050</v>
      </c>
    </row>
    <row r="11" spans="1:8" ht="15.75" thickBot="1" x14ac:dyDescent="0.3">
      <c r="A11" s="40">
        <v>10</v>
      </c>
      <c r="B11" s="36" t="s">
        <v>142</v>
      </c>
      <c r="C11" s="37">
        <v>1</v>
      </c>
      <c r="D11" s="49">
        <v>9</v>
      </c>
      <c r="E11" s="38">
        <v>5850</v>
      </c>
      <c r="F11" s="43">
        <f t="shared" si="0"/>
        <v>52650</v>
      </c>
    </row>
    <row r="12" spans="1:8" ht="15.75" thickBot="1" x14ac:dyDescent="0.3">
      <c r="A12" s="40">
        <v>11</v>
      </c>
      <c r="B12" s="36" t="s">
        <v>143</v>
      </c>
      <c r="C12" s="37">
        <v>1</v>
      </c>
      <c r="D12" s="49">
        <v>9</v>
      </c>
      <c r="E12" s="38">
        <v>8200</v>
      </c>
      <c r="F12" s="43">
        <f t="shared" si="0"/>
        <v>73800</v>
      </c>
    </row>
    <row r="13" spans="1:8" ht="15.75" thickBot="1" x14ac:dyDescent="0.3">
      <c r="A13" s="49">
        <v>12</v>
      </c>
      <c r="B13" s="36" t="s">
        <v>144</v>
      </c>
      <c r="C13" s="37">
        <v>1</v>
      </c>
      <c r="D13" s="41">
        <v>9</v>
      </c>
      <c r="E13" s="38">
        <v>7000</v>
      </c>
      <c r="F13" s="52">
        <f t="shared" si="0"/>
        <v>63000</v>
      </c>
      <c r="H13" s="46"/>
    </row>
    <row r="14" spans="1:8" x14ac:dyDescent="0.25">
      <c r="D14" s="48"/>
    </row>
    <row r="15" spans="1:8" ht="18.75" x14ac:dyDescent="0.3">
      <c r="F15" s="53">
        <f>SUM(F2:F13)</f>
        <v>1281600</v>
      </c>
    </row>
    <row r="17" spans="1:6" ht="15.75" thickBot="1" x14ac:dyDescent="0.3"/>
    <row r="18" spans="1:6" ht="15.75" thickBot="1" x14ac:dyDescent="0.3">
      <c r="A18" s="32" t="s">
        <v>128</v>
      </c>
      <c r="B18" s="33" t="s">
        <v>129</v>
      </c>
      <c r="C18" s="34" t="s">
        <v>130</v>
      </c>
      <c r="D18" s="34" t="s">
        <v>131</v>
      </c>
      <c r="E18" s="33" t="s">
        <v>132</v>
      </c>
      <c r="F18" s="33" t="s">
        <v>133</v>
      </c>
    </row>
    <row r="19" spans="1:6" ht="15.75" thickBot="1" x14ac:dyDescent="0.3">
      <c r="A19" s="40">
        <v>1</v>
      </c>
      <c r="B19" s="35" t="s">
        <v>146</v>
      </c>
      <c r="C19" s="42">
        <v>1</v>
      </c>
      <c r="D19" s="40">
        <v>9</v>
      </c>
      <c r="E19" s="43">
        <v>12250</v>
      </c>
      <c r="F19" s="43">
        <f>E19*D19</f>
        <v>110250</v>
      </c>
    </row>
    <row r="20" spans="1:6" ht="15.75" thickBot="1" x14ac:dyDescent="0.3">
      <c r="A20" s="40">
        <v>2</v>
      </c>
      <c r="B20" s="49" t="s">
        <v>147</v>
      </c>
      <c r="C20" s="50">
        <v>4</v>
      </c>
      <c r="D20" s="54">
        <v>9</v>
      </c>
      <c r="E20" s="55">
        <v>11700</v>
      </c>
      <c r="F20" s="56">
        <f>C20*D20*E20</f>
        <v>421200</v>
      </c>
    </row>
    <row r="21" spans="1:6" ht="15.75" thickBot="1" x14ac:dyDescent="0.3">
      <c r="A21" s="40">
        <v>3</v>
      </c>
      <c r="B21" s="36" t="s">
        <v>148</v>
      </c>
      <c r="C21" s="37">
        <v>1</v>
      </c>
      <c r="D21" s="36">
        <v>9</v>
      </c>
      <c r="E21" s="38">
        <v>8750</v>
      </c>
      <c r="F21" s="39">
        <f t="shared" ref="F21:F29" si="1">C21*D21*E21</f>
        <v>78750</v>
      </c>
    </row>
    <row r="22" spans="1:6" ht="15.75" thickBot="1" x14ac:dyDescent="0.3">
      <c r="A22" s="40">
        <v>4</v>
      </c>
      <c r="B22" s="36" t="s">
        <v>149</v>
      </c>
      <c r="C22" s="37">
        <v>1</v>
      </c>
      <c r="D22" s="36">
        <v>9</v>
      </c>
      <c r="E22" s="38">
        <v>8200</v>
      </c>
      <c r="F22" s="39">
        <f t="shared" si="1"/>
        <v>73800</v>
      </c>
    </row>
    <row r="23" spans="1:6" ht="15.75" thickBot="1" x14ac:dyDescent="0.3">
      <c r="A23" s="40">
        <v>5</v>
      </c>
      <c r="B23" s="36" t="s">
        <v>150</v>
      </c>
      <c r="C23" s="37">
        <v>1</v>
      </c>
      <c r="D23" s="36">
        <v>9</v>
      </c>
      <c r="E23" s="38">
        <v>7600</v>
      </c>
      <c r="F23" s="39">
        <f t="shared" si="1"/>
        <v>68400</v>
      </c>
    </row>
    <row r="24" spans="1:6" ht="15.75" thickBot="1" x14ac:dyDescent="0.3">
      <c r="A24" s="40">
        <v>6</v>
      </c>
      <c r="B24" s="36" t="s">
        <v>150</v>
      </c>
      <c r="C24" s="37">
        <v>1</v>
      </c>
      <c r="D24" s="36">
        <v>9</v>
      </c>
      <c r="E24" s="38">
        <v>6450</v>
      </c>
      <c r="F24" s="39">
        <f t="shared" si="1"/>
        <v>58050</v>
      </c>
    </row>
    <row r="25" spans="1:6" ht="15.75" thickBot="1" x14ac:dyDescent="0.3">
      <c r="A25" s="40">
        <v>7</v>
      </c>
      <c r="B25" s="36" t="s">
        <v>150</v>
      </c>
      <c r="C25" s="37">
        <v>3</v>
      </c>
      <c r="D25" s="36">
        <v>9</v>
      </c>
      <c r="E25" s="38">
        <v>5850</v>
      </c>
      <c r="F25" s="39">
        <f t="shared" si="1"/>
        <v>157950</v>
      </c>
    </row>
    <row r="26" spans="1:6" ht="15.75" thickBot="1" x14ac:dyDescent="0.3">
      <c r="A26" s="40">
        <v>8</v>
      </c>
      <c r="B26" s="36" t="s">
        <v>145</v>
      </c>
      <c r="C26" s="37">
        <v>1</v>
      </c>
      <c r="D26" s="36">
        <v>9</v>
      </c>
      <c r="E26" s="38">
        <v>5850</v>
      </c>
      <c r="F26" s="39">
        <f t="shared" si="1"/>
        <v>52650</v>
      </c>
    </row>
    <row r="27" spans="1:6" ht="15.75" thickBot="1" x14ac:dyDescent="0.3">
      <c r="A27" s="40">
        <v>9</v>
      </c>
      <c r="B27" s="36" t="s">
        <v>151</v>
      </c>
      <c r="C27" s="37">
        <v>2</v>
      </c>
      <c r="D27" s="36">
        <v>9</v>
      </c>
      <c r="E27" s="38">
        <v>5250</v>
      </c>
      <c r="F27" s="39">
        <f t="shared" si="1"/>
        <v>94500</v>
      </c>
    </row>
    <row r="28" spans="1:6" ht="15.75" thickBot="1" x14ac:dyDescent="0.3">
      <c r="A28" s="40">
        <v>10</v>
      </c>
      <c r="B28" s="36" t="s">
        <v>152</v>
      </c>
      <c r="C28" s="37">
        <v>1</v>
      </c>
      <c r="D28" s="36">
        <v>9</v>
      </c>
      <c r="E28" s="38">
        <v>13350</v>
      </c>
      <c r="F28" s="39">
        <f t="shared" si="1"/>
        <v>120150</v>
      </c>
    </row>
    <row r="29" spans="1:6" ht="15.75" thickBot="1" x14ac:dyDescent="0.3">
      <c r="A29" s="40">
        <v>11</v>
      </c>
      <c r="B29" s="36" t="s">
        <v>153</v>
      </c>
      <c r="C29" s="37">
        <v>1</v>
      </c>
      <c r="D29" s="36">
        <v>9</v>
      </c>
      <c r="E29" s="38">
        <v>7000</v>
      </c>
      <c r="F29" s="39">
        <f t="shared" si="1"/>
        <v>63000</v>
      </c>
    </row>
    <row r="30" spans="1:6" ht="15.75" thickBot="1" x14ac:dyDescent="0.3">
      <c r="A30" s="49">
        <v>12</v>
      </c>
      <c r="B30" s="36" t="s">
        <v>154</v>
      </c>
      <c r="C30" s="37">
        <v>1</v>
      </c>
      <c r="D30" s="36">
        <v>9</v>
      </c>
      <c r="E30" s="38">
        <v>5850</v>
      </c>
      <c r="F30" s="39">
        <v>60000</v>
      </c>
    </row>
    <row r="32" spans="1:6" x14ac:dyDescent="0.25">
      <c r="F32" s="46">
        <f>SUM(F19:F30)</f>
        <v>1358700</v>
      </c>
    </row>
    <row r="34" spans="1:6" ht="15.75" thickBot="1" x14ac:dyDescent="0.3"/>
    <row r="35" spans="1:6" ht="15.75" thickBot="1" x14ac:dyDescent="0.3">
      <c r="A35" s="32" t="s">
        <v>128</v>
      </c>
      <c r="B35" s="33" t="s">
        <v>129</v>
      </c>
      <c r="C35" s="34" t="s">
        <v>130</v>
      </c>
      <c r="D35" s="34" t="s">
        <v>131</v>
      </c>
      <c r="E35" s="33" t="s">
        <v>132</v>
      </c>
      <c r="F35" s="33" t="s">
        <v>133</v>
      </c>
    </row>
    <row r="36" spans="1:6" ht="15.75" thickBot="1" x14ac:dyDescent="0.3">
      <c r="A36" s="40">
        <v>1</v>
      </c>
      <c r="B36" s="35" t="s">
        <v>155</v>
      </c>
      <c r="C36" s="42">
        <v>1</v>
      </c>
      <c r="D36" s="40">
        <v>9</v>
      </c>
      <c r="E36" s="43">
        <v>5850</v>
      </c>
      <c r="F36" s="43">
        <f>E36*D36</f>
        <v>52650</v>
      </c>
    </row>
    <row r="37" spans="1:6" ht="15.75" thickBot="1" x14ac:dyDescent="0.3">
      <c r="A37" s="40">
        <v>2</v>
      </c>
      <c r="B37" s="49" t="s">
        <v>156</v>
      </c>
      <c r="C37" s="50">
        <v>2</v>
      </c>
      <c r="D37" s="54">
        <v>9</v>
      </c>
      <c r="E37" s="55">
        <v>5850</v>
      </c>
      <c r="F37" s="56">
        <f>C37*D37*E37</f>
        <v>105300</v>
      </c>
    </row>
    <row r="38" spans="1:6" ht="15.75" thickBot="1" x14ac:dyDescent="0.3">
      <c r="A38" s="49">
        <v>3</v>
      </c>
      <c r="B38" s="36" t="s">
        <v>157</v>
      </c>
      <c r="C38" s="37">
        <v>1</v>
      </c>
      <c r="D38" s="36">
        <v>9</v>
      </c>
      <c r="E38" s="38">
        <v>4700</v>
      </c>
      <c r="F38" s="39">
        <f>C38*D38*E38</f>
        <v>42300</v>
      </c>
    </row>
    <row r="40" spans="1:6" x14ac:dyDescent="0.25">
      <c r="F40" s="46">
        <f>SUM(F36:F38)</f>
        <v>200250</v>
      </c>
    </row>
    <row r="41" spans="1:6" ht="15.75" thickBot="1" x14ac:dyDescent="0.3"/>
    <row r="42" spans="1:6" ht="15.75" thickBot="1" x14ac:dyDescent="0.3">
      <c r="A42" s="32" t="s">
        <v>128</v>
      </c>
      <c r="B42" s="33" t="s">
        <v>129</v>
      </c>
      <c r="C42" s="34" t="s">
        <v>130</v>
      </c>
      <c r="D42" s="34" t="s">
        <v>131</v>
      </c>
      <c r="E42" s="33" t="s">
        <v>132</v>
      </c>
      <c r="F42" s="33" t="s">
        <v>133</v>
      </c>
    </row>
    <row r="43" spans="1:6" ht="15.75" thickBot="1" x14ac:dyDescent="0.3">
      <c r="A43" s="40">
        <v>1</v>
      </c>
      <c r="B43" s="35" t="s">
        <v>158</v>
      </c>
      <c r="C43" s="42">
        <v>3</v>
      </c>
      <c r="D43" s="40">
        <v>9</v>
      </c>
      <c r="E43" s="43">
        <v>5850</v>
      </c>
      <c r="F43" s="43">
        <f>E43*D43*C43</f>
        <v>157950</v>
      </c>
    </row>
    <row r="44" spans="1:6" ht="15.75" thickBot="1" x14ac:dyDescent="0.3">
      <c r="A44" s="40">
        <v>2</v>
      </c>
      <c r="B44" s="49" t="s">
        <v>159</v>
      </c>
      <c r="C44" s="50">
        <v>1</v>
      </c>
      <c r="D44" s="54">
        <v>9</v>
      </c>
      <c r="E44" s="55">
        <v>5250</v>
      </c>
      <c r="F44" s="56">
        <f>C44*D44*E44</f>
        <v>47250</v>
      </c>
    </row>
    <row r="45" spans="1:6" ht="15.75" thickBot="1" x14ac:dyDescent="0.3">
      <c r="A45" s="49">
        <v>3</v>
      </c>
      <c r="B45" s="36" t="s">
        <v>160</v>
      </c>
      <c r="C45" s="37">
        <v>4</v>
      </c>
      <c r="D45" s="36">
        <v>9</v>
      </c>
      <c r="E45" s="38">
        <v>4100</v>
      </c>
      <c r="F45" s="39">
        <f>C45*D45*E45</f>
        <v>147600</v>
      </c>
    </row>
    <row r="47" spans="1:6" x14ac:dyDescent="0.25">
      <c r="F47" s="46">
        <f>SUM(F43:F45)</f>
        <v>352800</v>
      </c>
    </row>
    <row r="50" spans="6:6" x14ac:dyDescent="0.25">
      <c r="F50" s="46">
        <f>SUM(F47+F40+F32+F15)</f>
        <v>3193350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029 </vt:lpstr>
      <vt:lpstr>Hoja1</vt:lpstr>
      <vt:lpstr>'NOMINA 029 '!Área_de_impresión</vt:lpstr>
      <vt:lpstr>'NOMINA 029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Sofia Schaad</cp:lastModifiedBy>
  <cp:lastPrinted>2021-06-11T19:03:27Z</cp:lastPrinted>
  <dcterms:created xsi:type="dcterms:W3CDTF">2019-01-22T18:57:28Z</dcterms:created>
  <dcterms:modified xsi:type="dcterms:W3CDTF">2021-06-11T19:03:35Z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60967f08-90b6-4f42-8565-7da88b3f35ae</vt:lpwstr>
  </property>
</Properties>
</file>