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9420" windowHeight="7455"/>
  </bookViews>
  <sheets>
    <sheet name="ENERO 2018" sheetId="15" r:id="rId1"/>
  </sheets>
  <definedNames>
    <definedName name="_xlnm._FilterDatabase" localSheetId="0" hidden="1">'ENERO 2018'!$A$1:$J$83</definedName>
    <definedName name="_xlnm.Print_Area" localSheetId="0">'ENERO 2018'!$A$72:$F$81</definedName>
  </definedNames>
  <calcPr calcId="162913"/>
</workbook>
</file>

<file path=xl/calcChain.xml><?xml version="1.0" encoding="utf-8"?>
<calcChain xmlns="http://schemas.openxmlformats.org/spreadsheetml/2006/main">
  <c r="H3" i="15" l="1"/>
  <c r="I3" i="15" s="1"/>
  <c r="G18" i="15"/>
  <c r="H48" i="15"/>
  <c r="G78" i="15"/>
</calcChain>
</file>

<file path=xl/sharedStrings.xml><?xml version="1.0" encoding="utf-8"?>
<sst xmlns="http://schemas.openxmlformats.org/spreadsheetml/2006/main" count="303" uniqueCount="202">
  <si>
    <t>No.</t>
  </si>
  <si>
    <t>CONTRATO</t>
  </si>
  <si>
    <t>NOMBRE</t>
  </si>
  <si>
    <t>TITULO FUNCIONAL DEL SERVICIO</t>
  </si>
  <si>
    <t>DEVENGADO</t>
  </si>
  <si>
    <t>Salvador Enrique Guerra Rosales</t>
  </si>
  <si>
    <t>Melanie Fraatz Mayorga</t>
  </si>
  <si>
    <t>Lotty Marielba Reyes Aguilar</t>
  </si>
  <si>
    <t>Byron Danilo Albizures Morales</t>
  </si>
  <si>
    <t>Rigoberto Hernández Morales</t>
  </si>
  <si>
    <t>Julio Roberto Juárez Pernillo</t>
  </si>
  <si>
    <t>Elfego Castellanos Gutiérrez</t>
  </si>
  <si>
    <t>DIRECCIÓN Y COORDINACIÓN</t>
  </si>
  <si>
    <t>Sergio David Miranda Ochaeta</t>
  </si>
  <si>
    <t>NIT</t>
  </si>
  <si>
    <t>ISR</t>
  </si>
  <si>
    <t>PEQUEÑO</t>
  </si>
  <si>
    <t>NO VENCE</t>
  </si>
  <si>
    <t>van</t>
  </si>
  <si>
    <t>MYNOR 161</t>
  </si>
  <si>
    <t>Profesional</t>
  </si>
  <si>
    <t>Loida Rebeca Vásquez Zuleta</t>
  </si>
  <si>
    <t>AUTORIDAD PARA EL MANEJO SUSTENTABLE DE LA CUENCA Y DEL LAGO DE AMATITLÁN
NOMINA MENSUAL DEL RENGLÓN 029 "OTRAS REMUNERACIONES DE PERSONAL TEMPORAL"</t>
  </si>
  <si>
    <t>RÉGIMEN</t>
  </si>
  <si>
    <t>María José Ceballos López</t>
  </si>
  <si>
    <t>11130016-219-00-33-00-000-001-000-029-0115-11-0000-0000</t>
  </si>
  <si>
    <t>Jorge Mario Santos Arana</t>
  </si>
  <si>
    <t>Norma Oralia Muñoz García</t>
  </si>
  <si>
    <t>Marta María Romero Calderón</t>
  </si>
  <si>
    <t>Erick Rigoberto Balcárcel García</t>
  </si>
  <si>
    <t>Julio Alberto Dieguez Morales</t>
  </si>
  <si>
    <t>Marlon Wilfredo Alonzo Urizar</t>
  </si>
  <si>
    <t>Joel Abraham Chanchavac Juárez</t>
  </si>
  <si>
    <t>Karin Mariel Zúñiga Solórzano</t>
  </si>
  <si>
    <t>Edwin Alexis Canteros Archila</t>
  </si>
  <si>
    <t>Yoselyn Mercedes González Roblero</t>
  </si>
  <si>
    <t>Carlos Humberto Villalta Aguilar</t>
  </si>
  <si>
    <t>Juan Pablo Hernández Gálvez</t>
  </si>
  <si>
    <t>Oscar Enrique Juárez Rodríguez</t>
  </si>
  <si>
    <t>Betzaida Isabel Cabrera Gamero</t>
  </si>
  <si>
    <t>Jonatan Iván Avila Hernández</t>
  </si>
  <si>
    <t>Abner Eliú Trujillo Barrios</t>
  </si>
  <si>
    <t xml:space="preserve"> </t>
  </si>
  <si>
    <t>Lilian Suyapa Moreno Mejía</t>
  </si>
  <si>
    <t>Raúl Alfredo Vicente González</t>
  </si>
  <si>
    <t>Saraí Pedro Peláez</t>
  </si>
  <si>
    <t>Ana Lucía Estrada Hernández</t>
  </si>
  <si>
    <t>Sergio Hernan Poitán</t>
  </si>
  <si>
    <t>Luis Gerardo Murga Barrios</t>
  </si>
  <si>
    <t>Gunther Obed Cruz Camey</t>
  </si>
  <si>
    <t>Héctor Adilio Nufio Reyes</t>
  </si>
  <si>
    <t>Oscar Aníbal Rivera Yong</t>
  </si>
  <si>
    <t>Jaime Alexander Ramírez Ramírez</t>
  </si>
  <si>
    <t>Nicolás Canto Ordoñez</t>
  </si>
  <si>
    <t>Julio Haroldo Garcia Hernández</t>
  </si>
  <si>
    <t>Mynor Rocael Natareno Gómez</t>
  </si>
  <si>
    <t>José Rafael García Méndez</t>
  </si>
  <si>
    <t>Gabriela del Rosario Revolorio Lara</t>
  </si>
  <si>
    <t>Dulce Anahí Rodríguez Sanjay</t>
  </si>
  <si>
    <t>INFORME FINAL</t>
  </si>
  <si>
    <t>INFORME FINAL MALO</t>
  </si>
  <si>
    <t>José Joaquin Martinez Cruz</t>
  </si>
  <si>
    <t>Brian Antonio Archila Koppler</t>
  </si>
  <si>
    <t>Henry Hubert López Cifuentes</t>
  </si>
  <si>
    <t>Mario Roberto Morales Salazar</t>
  </si>
  <si>
    <t>CORRESPONDIENTE AL MES DE ENERO  2018</t>
  </si>
  <si>
    <t>Lourdes Del Carmen Ponciano Ardón</t>
  </si>
  <si>
    <t>Sthéfany Ludivina Fuentes</t>
  </si>
  <si>
    <t>Carolt Irene Enriquez Albizures De Pereira</t>
  </si>
  <si>
    <t>Saúl Alfonso Guerra López</t>
  </si>
  <si>
    <t>Ferdiner Ulises González Ortíz</t>
  </si>
  <si>
    <t>William Efraín León Ortiz</t>
  </si>
  <si>
    <t>Rolando Alvarez López</t>
  </si>
  <si>
    <t>Rafael Hernandez Olivares</t>
  </si>
  <si>
    <t>Medardo Antonio Arévalo Chinchilla</t>
  </si>
  <si>
    <t>Melani Analí Mancilla Leonardo</t>
  </si>
  <si>
    <t>Carmen Sofía Mérida Schaad</t>
  </si>
  <si>
    <t>Marian Andrea Tambito De León</t>
  </si>
  <si>
    <t>Wendy Carolina Martínez Murga</t>
  </si>
  <si>
    <t>Dulce María Hernández Arreaga</t>
  </si>
  <si>
    <t>Gladis María Elena Elizondo Contreras De Torres</t>
  </si>
  <si>
    <t xml:space="preserve">Gustavo Adolfo Mendez Garcia </t>
  </si>
  <si>
    <t>Felipe Aroldo De León Guzmán</t>
  </si>
  <si>
    <t>Luz Esmérita López Del Aguila</t>
  </si>
  <si>
    <t>Cristóbal Geovany Telón Hernández</t>
  </si>
  <si>
    <t>Omar Arón Conde Zepeda</t>
  </si>
  <si>
    <t>Williams Roberto Urízar</t>
  </si>
  <si>
    <t>Juan Antonio Hernandez Barrientos</t>
  </si>
  <si>
    <t>Flor de María Estrada Avalos de Valladares</t>
  </si>
  <si>
    <t>Mario Magdiel Pérez Quiróa</t>
  </si>
  <si>
    <t>Carlos Arturo Mancilla de Leon</t>
  </si>
  <si>
    <t>Ana Mercedes Ordoñez De Flores</t>
  </si>
  <si>
    <t>Karla Sucely Zamora Marroquin</t>
  </si>
  <si>
    <t>Herson Waldemar Martínez Tecún</t>
  </si>
  <si>
    <t>01-2018-029-AMSA</t>
  </si>
  <si>
    <t>02-2018-029-AMSA</t>
  </si>
  <si>
    <t>04-2018-029-AMSA</t>
  </si>
  <si>
    <t>06-2018-029-AMSA</t>
  </si>
  <si>
    <t>07-2018-029-AMSA</t>
  </si>
  <si>
    <t>08-2018-029-AMSA</t>
  </si>
  <si>
    <t>12-2018-029-AMSA</t>
  </si>
  <si>
    <t>13-2018-029-AMSA</t>
  </si>
  <si>
    <t>79-2018-29-AMSA</t>
  </si>
  <si>
    <t>45-2018-29-AMSA</t>
  </si>
  <si>
    <t>44-2018-29-AMSA</t>
  </si>
  <si>
    <t>50-2018-29-AMSA</t>
  </si>
  <si>
    <t>53-2018-29-AMSA</t>
  </si>
  <si>
    <t>Técnico auxiliar de Campo</t>
  </si>
  <si>
    <t>68-2018-29-AMSA</t>
  </si>
  <si>
    <t>64-2018-29-AMSA</t>
  </si>
  <si>
    <t>58-2018-29-AMSA</t>
  </si>
  <si>
    <t>51-2018-29-AMSA</t>
  </si>
  <si>
    <t>63-2018-29-AMSA</t>
  </si>
  <si>
    <t>55-2018-29-AMSA</t>
  </si>
  <si>
    <t>60-2018-29-AMSA</t>
  </si>
  <si>
    <t>66-2018-29-AMSA</t>
  </si>
  <si>
    <t>52-2018-29-AMSA</t>
  </si>
  <si>
    <t>75-2018-29-AMSA</t>
  </si>
  <si>
    <t>03-2018-29-AMSA</t>
  </si>
  <si>
    <t>61-2018-29-AMSA</t>
  </si>
  <si>
    <t>56-2018-29-AMSA</t>
  </si>
  <si>
    <t>46-2018-29-AMSA</t>
  </si>
  <si>
    <t>36-2018-29-AMSA</t>
  </si>
  <si>
    <t>77-2018-29-AMSA</t>
  </si>
  <si>
    <t>76-2018-29-AMSA</t>
  </si>
  <si>
    <t>73-2018-29-AMSA</t>
  </si>
  <si>
    <t>74-2018-29-AMSA</t>
  </si>
  <si>
    <t>72-2018-29-AMSA</t>
  </si>
  <si>
    <t>11-2018-029-AMSA</t>
  </si>
  <si>
    <t xml:space="preserve">Profesional de division </t>
  </si>
  <si>
    <t>49-2018-29-AMSA</t>
  </si>
  <si>
    <t>57-2018-29-AMSA</t>
  </si>
  <si>
    <t>09-2018-29-AMSA</t>
  </si>
  <si>
    <t>54-2018-29-AMSA</t>
  </si>
  <si>
    <t>31-2018-29-AMSA</t>
  </si>
  <si>
    <t>40-2018-29-AMSA</t>
  </si>
  <si>
    <t>62-2018-29-AMSA</t>
  </si>
  <si>
    <t>24-2018-29-AMSA</t>
  </si>
  <si>
    <t>17-2018-29-AMSA</t>
  </si>
  <si>
    <t>15-2018-029-AMSA</t>
  </si>
  <si>
    <t>28-2018-29-AMSA</t>
  </si>
  <si>
    <t>23-2018-29-AMSA</t>
  </si>
  <si>
    <t>16-2018-29-AMSA</t>
  </si>
  <si>
    <t>20-2018-29-AMSA</t>
  </si>
  <si>
    <t>18-2018-29-AMSA</t>
  </si>
  <si>
    <t>21-2018-29-AMSA</t>
  </si>
  <si>
    <t>32-2018-29-AMSA</t>
  </si>
  <si>
    <t>34-2018-29-AMSA</t>
  </si>
  <si>
    <t>30-2018-29-AMSA</t>
  </si>
  <si>
    <t>19-2018-29-AMSA</t>
  </si>
  <si>
    <t>26-2018-29-AMSA</t>
  </si>
  <si>
    <t>29-2018-29-AMSA</t>
  </si>
  <si>
    <t>33-2018-29-AMSA</t>
  </si>
  <si>
    <t>27-2018-29-AMSA</t>
  </si>
  <si>
    <t>47-2018-29-AMSA</t>
  </si>
  <si>
    <t>41-2018-29-AMSA</t>
  </si>
  <si>
    <t>14-2018-029-AMSA</t>
  </si>
  <si>
    <t>39-2018-29-AMSA</t>
  </si>
  <si>
    <t>43-2018-29-AMSA</t>
  </si>
  <si>
    <t>05-2018-029-AMSA</t>
  </si>
  <si>
    <t>42-2018-29-AMSA</t>
  </si>
  <si>
    <t>37-2018-29-AMSA</t>
  </si>
  <si>
    <t>22-2018-29-AMSA</t>
  </si>
  <si>
    <t>65-2018-29-AMSA</t>
  </si>
  <si>
    <t>35-2018-29-AMSA</t>
  </si>
  <si>
    <t>10-2018-029-AMSA</t>
  </si>
  <si>
    <t>59-2018-29-AMSA</t>
  </si>
  <si>
    <t>2502910K</t>
  </si>
  <si>
    <t>78-2018-29-AMSA</t>
  </si>
  <si>
    <t>Tecnica en recursos Humanos</t>
  </si>
  <si>
    <t>Asesor de la Direccion Ejecutiva</t>
  </si>
  <si>
    <t>Profesional en Asuntos Jurídicos</t>
  </si>
  <si>
    <t>Profesional en Control de Metales</t>
  </si>
  <si>
    <t>Profesional en Planificacion</t>
  </si>
  <si>
    <t>Profesinal en Comunicación Social</t>
  </si>
  <si>
    <t>Profesional en Trabajo Social</t>
  </si>
  <si>
    <t>Técnica de Division</t>
  </si>
  <si>
    <t>Técnico en Informatica</t>
  </si>
  <si>
    <t>Técnico de Division</t>
  </si>
  <si>
    <t>Técnico en Transporte y Mantenimiento</t>
  </si>
  <si>
    <t xml:space="preserve">Técnico en Transporte </t>
  </si>
  <si>
    <t>Técnico en Mantenimiento</t>
  </si>
  <si>
    <t>Técnico Auxiliar de Division</t>
  </si>
  <si>
    <t>Técnica Asesora</t>
  </si>
  <si>
    <t>Técnico en Relaciones interinstitucionales</t>
  </si>
  <si>
    <t>Técnica auxiliar de Direccion</t>
  </si>
  <si>
    <t>Técnico en Informacion Publica</t>
  </si>
  <si>
    <t>Técnico en Comunicación Social</t>
  </si>
  <si>
    <t xml:space="preserve">Técnico de Division </t>
  </si>
  <si>
    <t>Técnica de Direccion</t>
  </si>
  <si>
    <t>Técnico de asesoria Jurídica</t>
  </si>
  <si>
    <t>Técnica Auxiliar de Recursos Humanos</t>
  </si>
  <si>
    <t>Técnica Auxilair de Direccion</t>
  </si>
  <si>
    <t>Técnico en Topografia</t>
  </si>
  <si>
    <t>Técnico en limpieza del Lago</t>
  </si>
  <si>
    <t>Técnico en Transportes</t>
  </si>
  <si>
    <t>Técnica Forestal</t>
  </si>
  <si>
    <t>Técnica Auxiliar de Division</t>
  </si>
  <si>
    <t>Técnico en Educacion Ambiental</t>
  </si>
  <si>
    <t>Técnica en Educacion Ambiental</t>
  </si>
  <si>
    <t>Profesional de Division</t>
  </si>
  <si>
    <t>67-2018-29-AMSA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</si>
</sst>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7" formatCode="_([$€-2]* #,##0.00_);_([$€-2]* \(#,##0.00\);_([$€-2]* &quot;-&quot;??_)"/>
    <numFmt numFmtId="168" formatCode="&quot;Q&quot;#,##0.0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8" fillId="0" borderId="0">
      <alignment vertical="top"/>
    </xf>
    <xf numFmtId="0" fontId="9" fillId="0" borderId="0">
      <alignment vertical="top"/>
    </xf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164" fontId="0" fillId="4" borderId="0" xfId="7" applyFont="1" applyFill="1"/>
    <xf numFmtId="0" fontId="0" fillId="4" borderId="0" xfId="0" applyFill="1"/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49" fontId="0" fillId="4" borderId="0" xfId="0" applyNumberFormat="1" applyFill="1" applyAlignment="1">
      <alignment horizontal="right"/>
    </xf>
    <xf numFmtId="0" fontId="10" fillId="4" borderId="2" xfId="5" applyFont="1" applyFill="1" applyBorder="1" applyAlignment="1">
      <alignment horizontal="center" vertical="center"/>
    </xf>
    <xf numFmtId="0" fontId="11" fillId="4" borderId="1" xfId="6" applyNumberFormat="1" applyFont="1" applyFill="1" applyBorder="1" applyAlignment="1">
      <alignment horizontal="center" vertical="center"/>
    </xf>
    <xf numFmtId="1" fontId="11" fillId="4" borderId="1" xfId="1" applyNumberFormat="1" applyFont="1" applyFill="1" applyBorder="1" applyAlignment="1">
      <alignment horizontal="center" vertical="center"/>
    </xf>
    <xf numFmtId="0" fontId="13" fillId="4" borderId="0" xfId="5" applyNumberFormat="1" applyFont="1" applyFill="1" applyBorder="1" applyAlignment="1">
      <alignment horizontal="center" vertical="center"/>
    </xf>
    <xf numFmtId="0" fontId="13" fillId="4" borderId="0" xfId="5" applyFont="1" applyFill="1" applyBorder="1" applyAlignment="1">
      <alignment horizontal="center" vertical="center"/>
    </xf>
    <xf numFmtId="0" fontId="0" fillId="4" borderId="0" xfId="0" applyNumberFormat="1" applyFill="1" applyAlignment="1">
      <alignment horizontal="center"/>
    </xf>
    <xf numFmtId="10" fontId="0" fillId="4" borderId="0" xfId="7" applyNumberFormat="1" applyFont="1" applyFill="1"/>
    <xf numFmtId="49" fontId="10" fillId="4" borderId="3" xfId="1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1" fillId="4" borderId="1" xfId="1" applyNumberFormat="1" applyFont="1" applyFill="1" applyBorder="1" applyAlignment="1">
      <alignment horizontal="center" vertical="center"/>
    </xf>
    <xf numFmtId="0" fontId="11" fillId="4" borderId="1" xfId="5" applyNumberFormat="1" applyFont="1" applyFill="1" applyBorder="1" applyAlignment="1">
      <alignment horizontal="center" vertical="center"/>
    </xf>
    <xf numFmtId="14" fontId="7" fillId="4" borderId="0" xfId="0" applyNumberFormat="1" applyFont="1" applyFill="1" applyAlignment="1">
      <alignment horizontal="center"/>
    </xf>
    <xf numFmtId="164" fontId="5" fillId="4" borderId="2" xfId="7" applyFont="1" applyFill="1" applyBorder="1"/>
    <xf numFmtId="0" fontId="5" fillId="4" borderId="2" xfId="0" applyFont="1" applyFill="1" applyBorder="1"/>
    <xf numFmtId="14" fontId="5" fillId="4" borderId="2" xfId="0" applyNumberFormat="1" applyFont="1" applyFill="1" applyBorder="1" applyAlignment="1">
      <alignment horizontal="center"/>
    </xf>
    <xf numFmtId="1" fontId="11" fillId="4" borderId="1" xfId="6" applyNumberFormat="1" applyFont="1" applyFill="1" applyBorder="1" applyAlignment="1">
      <alignment horizontal="center" vertical="center"/>
    </xf>
    <xf numFmtId="0" fontId="3" fillId="4" borderId="0" xfId="0" applyFont="1" applyFill="1"/>
    <xf numFmtId="164" fontId="0" fillId="4" borderId="0" xfId="0" applyNumberFormat="1" applyFill="1"/>
    <xf numFmtId="1" fontId="11" fillId="0" borderId="1" xfId="1" applyNumberFormat="1" applyFont="1" applyFill="1" applyBorder="1" applyAlignment="1">
      <alignment horizontal="center" vertical="center"/>
    </xf>
    <xf numFmtId="164" fontId="0" fillId="0" borderId="0" xfId="7" applyFont="1" applyFill="1"/>
    <xf numFmtId="0" fontId="11" fillId="0" borderId="1" xfId="6" applyFont="1" applyFill="1" applyBorder="1" applyAlignment="1">
      <alignment horizontal="left" vertical="center"/>
    </xf>
    <xf numFmtId="0" fontId="11" fillId="4" borderId="1" xfId="6" applyFont="1" applyFill="1" applyBorder="1" applyAlignment="1">
      <alignment vertical="center"/>
    </xf>
    <xf numFmtId="0" fontId="11" fillId="4" borderId="1" xfId="6" applyFont="1" applyFill="1" applyBorder="1" applyAlignment="1">
      <alignment horizontal="left" vertical="center"/>
    </xf>
    <xf numFmtId="0" fontId="12" fillId="4" borderId="1" xfId="0" applyFont="1" applyFill="1" applyBorder="1" applyAlignment="1"/>
    <xf numFmtId="164" fontId="5" fillId="4" borderId="0" xfId="7" applyFont="1" applyFill="1" applyBorder="1"/>
    <xf numFmtId="0" fontId="5" fillId="4" borderId="0" xfId="0" applyFont="1" applyFill="1" applyBorder="1"/>
    <xf numFmtId="14" fontId="5" fillId="4" borderId="0" xfId="0" applyNumberFormat="1" applyFont="1" applyFill="1" applyBorder="1" applyAlignment="1">
      <alignment horizontal="center"/>
    </xf>
    <xf numFmtId="0" fontId="10" fillId="3" borderId="1" xfId="1" applyNumberFormat="1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 wrapText="1"/>
    </xf>
    <xf numFmtId="44" fontId="10" fillId="3" borderId="1" xfId="7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10" fillId="4" borderId="2" xfId="5" applyNumberFormat="1" applyFont="1" applyFill="1" applyBorder="1" applyAlignment="1">
      <alignment horizontal="center" vertical="center"/>
    </xf>
    <xf numFmtId="0" fontId="0" fillId="4" borderId="0" xfId="0" applyNumberFormat="1" applyFill="1"/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horizontal="left" vertical="center"/>
    </xf>
    <xf numFmtId="44" fontId="13" fillId="0" borderId="0" xfId="7" applyNumberFormat="1" applyFont="1" applyFill="1" applyBorder="1" applyAlignment="1">
      <alignment horizontal="center" vertical="center"/>
    </xf>
    <xf numFmtId="0" fontId="10" fillId="0" borderId="2" xfId="5" applyFont="1" applyFill="1" applyBorder="1" applyAlignment="1">
      <alignment horizontal="center" vertical="center"/>
    </xf>
    <xf numFmtId="168" fontId="0" fillId="0" borderId="1" xfId="0" applyNumberFormat="1" applyFill="1" applyBorder="1"/>
    <xf numFmtId="44" fontId="6" fillId="0" borderId="0" xfId="7" applyNumberFormat="1" applyFont="1" applyFill="1"/>
    <xf numFmtId="0" fontId="15" fillId="4" borderId="0" xfId="10" applyFont="1" applyFill="1" applyBorder="1" applyAlignment="1">
      <alignment horizontal="center" vertical="center" wrapText="1"/>
    </xf>
    <xf numFmtId="0" fontId="16" fillId="4" borderId="0" xfId="10" applyFont="1" applyFill="1" applyBorder="1" applyAlignment="1">
      <alignment horizontal="center" vertical="center" wrapText="1"/>
    </xf>
    <xf numFmtId="0" fontId="13" fillId="4" borderId="0" xfId="6" applyFont="1" applyFill="1" applyBorder="1" applyAlignment="1">
      <alignment horizontal="center" vertical="center"/>
    </xf>
    <xf numFmtId="0" fontId="13" fillId="4" borderId="0" xfId="5" applyFont="1" applyFill="1" applyBorder="1" applyAlignment="1">
      <alignment horizontal="center" vertical="center"/>
    </xf>
    <xf numFmtId="0" fontId="13" fillId="4" borderId="2" xfId="5" applyFont="1" applyFill="1" applyBorder="1" applyAlignment="1">
      <alignment horizontal="center" vertical="center"/>
    </xf>
  </cellXfs>
  <cellStyles count="11">
    <cellStyle name="Énfasis2" xfId="1" builtinId="33"/>
    <cellStyle name="Euro" xfId="2"/>
    <cellStyle name="Hipervínculo" xfId="10" builtinId="8"/>
    <cellStyle name="Millares 2" xfId="3"/>
    <cellStyle name="Moneda" xfId="7" builtinId="4"/>
    <cellStyle name="Moneda 2" xfId="4"/>
    <cellStyle name="Normal" xfId="0" builtinId="0"/>
    <cellStyle name="Normal 2" xfId="5"/>
    <cellStyle name="Normal 3" xfId="8"/>
    <cellStyle name="Normal 4" xfId="9"/>
    <cellStyle name="Normal_jacki 031-029-021-022_POR DIVISIÓN FUNCIONAL JACKI3 28-05-2010 " xfId="6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71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267652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267652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20967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5</xdr:col>
      <xdr:colOff>0</xdr:colOff>
      <xdr:row>0</xdr:row>
      <xdr:rowOff>0</xdr:rowOff>
    </xdr:from>
    <xdr:to>
      <xdr:col>5</xdr:col>
      <xdr:colOff>955902</xdr:colOff>
      <xdr:row>1</xdr:row>
      <xdr:rowOff>122462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7145000" y="0"/>
          <a:ext cx="952500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NOMINA%202017\NOMINA%20ENERO%202017\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showGridLines="0" tabSelected="1" zoomScale="80" zoomScaleNormal="80" zoomScaleSheetLayoutView="70" zoomScalePageLayoutView="85" workbookViewId="0">
      <selection activeCell="F3" sqref="F1:F1048576"/>
    </sheetView>
  </sheetViews>
  <sheetFormatPr baseColWidth="10" defaultRowHeight="15.75" x14ac:dyDescent="0.25"/>
  <cols>
    <col min="1" max="1" width="6.7109375" style="6" customWidth="1"/>
    <col min="2" max="2" width="16.42578125" style="6" customWidth="1"/>
    <col min="3" max="3" width="24" style="3" customWidth="1"/>
    <col min="4" max="4" width="49.7109375" style="4" customWidth="1"/>
    <col min="5" max="5" width="34.28515625" style="1" customWidth="1"/>
    <col min="6" max="6" width="22.85546875" style="53" customWidth="1"/>
    <col min="7" max="7" width="16.85546875" style="1" customWidth="1"/>
    <col min="8" max="8" width="26.7109375" style="1" customWidth="1"/>
    <col min="9" max="9" width="22.7109375" style="1" customWidth="1"/>
    <col min="10" max="10" width="16.140625" style="1" customWidth="1"/>
    <col min="11" max="11" width="24.42578125" style="2" customWidth="1"/>
    <col min="12" max="16384" width="11.42578125" style="1"/>
  </cols>
  <sheetData>
    <row r="1" spans="1:12" s="8" customFormat="1" ht="76.5" customHeight="1" x14ac:dyDescent="0.25">
      <c r="A1" s="54" t="s">
        <v>22</v>
      </c>
      <c r="B1" s="55"/>
      <c r="C1" s="55"/>
      <c r="D1" s="55"/>
      <c r="E1" s="55"/>
      <c r="F1" s="55"/>
      <c r="G1" s="8" t="s">
        <v>42</v>
      </c>
      <c r="K1" s="10"/>
    </row>
    <row r="2" spans="1:12" s="8" customFormat="1" ht="35.25" customHeight="1" x14ac:dyDescent="0.25">
      <c r="A2" s="56" t="s">
        <v>65</v>
      </c>
      <c r="B2" s="56"/>
      <c r="C2" s="56"/>
      <c r="D2" s="56"/>
      <c r="E2" s="56"/>
      <c r="F2" s="56"/>
      <c r="K2" s="10"/>
    </row>
    <row r="3" spans="1:12" s="8" customFormat="1" ht="15.75" customHeight="1" x14ac:dyDescent="0.25">
      <c r="A3" s="15"/>
      <c r="B3" s="15"/>
      <c r="C3" s="16"/>
      <c r="D3" s="16"/>
      <c r="E3" s="16"/>
      <c r="F3" s="50"/>
      <c r="G3" s="8" t="s">
        <v>18</v>
      </c>
      <c r="H3" s="17">
        <f>130-H4</f>
        <v>130</v>
      </c>
      <c r="I3" s="18">
        <f>+H3/129</f>
        <v>1.0077519379844961</v>
      </c>
      <c r="K3" s="10"/>
    </row>
    <row r="4" spans="1:12" s="8" customFormat="1" ht="21.75" customHeight="1" x14ac:dyDescent="0.25">
      <c r="A4" s="57" t="s">
        <v>12</v>
      </c>
      <c r="B4" s="57"/>
      <c r="C4" s="57"/>
      <c r="D4" s="57"/>
      <c r="E4" s="57"/>
      <c r="F4" s="57"/>
      <c r="H4" s="17"/>
      <c r="K4" s="10"/>
    </row>
    <row r="5" spans="1:12" s="8" customFormat="1" ht="34.5" customHeight="1" x14ac:dyDescent="0.25">
      <c r="A5" s="58" t="s">
        <v>25</v>
      </c>
      <c r="B5" s="58"/>
      <c r="C5" s="58"/>
      <c r="D5" s="58"/>
      <c r="E5" s="58"/>
      <c r="F5" s="58"/>
      <c r="H5" s="11"/>
      <c r="K5" s="10"/>
    </row>
    <row r="6" spans="1:12" s="8" customFormat="1" ht="14.25" customHeight="1" x14ac:dyDescent="0.25">
      <c r="A6" s="12"/>
      <c r="B6" s="46"/>
      <c r="C6" s="12"/>
      <c r="D6" s="12"/>
      <c r="E6" s="12"/>
      <c r="F6" s="51"/>
      <c r="H6" s="11"/>
      <c r="K6" s="10"/>
    </row>
    <row r="7" spans="1:12" s="8" customFormat="1" ht="60.75" customHeight="1" x14ac:dyDescent="0.25">
      <c r="A7" s="39" t="s">
        <v>0</v>
      </c>
      <c r="B7" s="39" t="s">
        <v>14</v>
      </c>
      <c r="C7" s="40" t="s">
        <v>1</v>
      </c>
      <c r="D7" s="40" t="s">
        <v>2</v>
      </c>
      <c r="E7" s="41" t="s">
        <v>3</v>
      </c>
      <c r="F7" s="42" t="s">
        <v>4</v>
      </c>
      <c r="H7" s="19" t="s">
        <v>42</v>
      </c>
      <c r="J7" s="20" t="s">
        <v>23</v>
      </c>
      <c r="K7" s="10"/>
    </row>
    <row r="8" spans="1:12" s="8" customFormat="1" ht="15.75" customHeight="1" x14ac:dyDescent="0.25">
      <c r="A8" s="14">
        <v>1</v>
      </c>
      <c r="B8" s="21">
        <v>28525</v>
      </c>
      <c r="C8" s="22" t="s">
        <v>94</v>
      </c>
      <c r="D8" s="43" t="s">
        <v>26</v>
      </c>
      <c r="E8" s="35" t="s">
        <v>170</v>
      </c>
      <c r="F8" s="52">
        <v>20000</v>
      </c>
      <c r="G8" s="7"/>
      <c r="J8" s="8" t="s">
        <v>16</v>
      </c>
      <c r="K8" s="9" t="s">
        <v>17</v>
      </c>
    </row>
    <row r="9" spans="1:12" s="8" customFormat="1" ht="15.75" customHeight="1" x14ac:dyDescent="0.25">
      <c r="A9" s="14">
        <v>2</v>
      </c>
      <c r="B9" s="21">
        <v>7090730</v>
      </c>
      <c r="C9" s="22" t="s">
        <v>95</v>
      </c>
      <c r="D9" s="43" t="s">
        <v>63</v>
      </c>
      <c r="E9" s="35" t="s">
        <v>129</v>
      </c>
      <c r="F9" s="52">
        <v>13000</v>
      </c>
      <c r="G9" s="7"/>
      <c r="J9" s="8" t="s">
        <v>16</v>
      </c>
      <c r="K9" s="10"/>
    </row>
    <row r="10" spans="1:12" s="8" customFormat="1" ht="15.75" customHeight="1" x14ac:dyDescent="0.25">
      <c r="A10" s="14">
        <v>3</v>
      </c>
      <c r="B10" s="21">
        <v>26878380</v>
      </c>
      <c r="C10" s="22" t="s">
        <v>96</v>
      </c>
      <c r="D10" s="43" t="s">
        <v>45</v>
      </c>
      <c r="E10" s="35" t="s">
        <v>129</v>
      </c>
      <c r="F10" s="52">
        <v>12000</v>
      </c>
      <c r="G10" s="7"/>
      <c r="J10" s="8" t="s">
        <v>16</v>
      </c>
      <c r="K10" s="9"/>
    </row>
    <row r="11" spans="1:12" s="8" customFormat="1" ht="15.75" customHeight="1" x14ac:dyDescent="0.25">
      <c r="A11" s="14">
        <v>4</v>
      </c>
      <c r="B11" s="21">
        <v>36039551</v>
      </c>
      <c r="C11" s="22" t="s">
        <v>159</v>
      </c>
      <c r="D11" s="43" t="s">
        <v>28</v>
      </c>
      <c r="E11" s="35" t="s">
        <v>171</v>
      </c>
      <c r="F11" s="52">
        <v>10500</v>
      </c>
      <c r="G11" s="7"/>
      <c r="J11" s="8" t="s">
        <v>16</v>
      </c>
      <c r="K11" s="9"/>
    </row>
    <row r="12" spans="1:12" s="8" customFormat="1" ht="15.75" customHeight="1" x14ac:dyDescent="0.25">
      <c r="A12" s="14">
        <v>5</v>
      </c>
      <c r="B12" s="21">
        <v>12319570</v>
      </c>
      <c r="C12" s="22" t="s">
        <v>97</v>
      </c>
      <c r="D12" s="43" t="s">
        <v>10</v>
      </c>
      <c r="E12" s="35" t="s">
        <v>172</v>
      </c>
      <c r="F12" s="52">
        <v>10500</v>
      </c>
      <c r="G12" s="7"/>
      <c r="J12" s="8" t="s">
        <v>16</v>
      </c>
      <c r="K12" s="23"/>
    </row>
    <row r="13" spans="1:12" s="8" customFormat="1" ht="15.75" customHeight="1" x14ac:dyDescent="0.25">
      <c r="A13" s="14">
        <v>6</v>
      </c>
      <c r="B13" s="21">
        <v>23234741</v>
      </c>
      <c r="C13" s="22" t="s">
        <v>98</v>
      </c>
      <c r="D13" s="43" t="s">
        <v>66</v>
      </c>
      <c r="E13" s="35" t="s">
        <v>173</v>
      </c>
      <c r="F13" s="52">
        <v>10500</v>
      </c>
      <c r="G13" s="7"/>
      <c r="J13" s="8" t="s">
        <v>16</v>
      </c>
      <c r="K13" s="9"/>
    </row>
    <row r="14" spans="1:12" s="8" customFormat="1" ht="15.75" customHeight="1" x14ac:dyDescent="0.25">
      <c r="A14" s="14">
        <v>7</v>
      </c>
      <c r="B14" s="21">
        <v>36678902</v>
      </c>
      <c r="C14" s="22" t="s">
        <v>99</v>
      </c>
      <c r="D14" s="43" t="s">
        <v>67</v>
      </c>
      <c r="E14" s="35" t="s">
        <v>129</v>
      </c>
      <c r="F14" s="52">
        <v>10000</v>
      </c>
      <c r="G14" s="7"/>
      <c r="J14" s="8" t="s">
        <v>16</v>
      </c>
      <c r="K14" s="9"/>
    </row>
    <row r="15" spans="1:12" s="8" customFormat="1" ht="15.75" customHeight="1" x14ac:dyDescent="0.25">
      <c r="A15" s="14">
        <v>8</v>
      </c>
      <c r="B15" s="21">
        <v>35577312</v>
      </c>
      <c r="C15" s="22" t="s">
        <v>165</v>
      </c>
      <c r="D15" s="43" t="s">
        <v>29</v>
      </c>
      <c r="E15" s="35" t="s">
        <v>174</v>
      </c>
      <c r="F15" s="52">
        <v>9500</v>
      </c>
      <c r="G15" s="7"/>
      <c r="J15" s="8" t="s">
        <v>16</v>
      </c>
      <c r="K15" s="9"/>
      <c r="L15" s="8" t="s">
        <v>20</v>
      </c>
    </row>
    <row r="16" spans="1:12" s="8" customFormat="1" ht="15.75" customHeight="1" x14ac:dyDescent="0.25">
      <c r="A16" s="14">
        <v>9</v>
      </c>
      <c r="B16" s="21">
        <v>3458326</v>
      </c>
      <c r="C16" s="22" t="s">
        <v>128</v>
      </c>
      <c r="D16" s="43" t="s">
        <v>64</v>
      </c>
      <c r="E16" s="35" t="s">
        <v>129</v>
      </c>
      <c r="F16" s="52">
        <v>9500</v>
      </c>
      <c r="G16" s="7"/>
      <c r="J16" s="8" t="s">
        <v>16</v>
      </c>
      <c r="K16" s="10"/>
    </row>
    <row r="17" spans="1:12" s="8" customFormat="1" ht="15.75" customHeight="1" x14ac:dyDescent="0.25">
      <c r="A17" s="14">
        <v>10</v>
      </c>
      <c r="B17" s="21">
        <v>38484943</v>
      </c>
      <c r="C17" s="22" t="s">
        <v>100</v>
      </c>
      <c r="D17" s="43" t="s">
        <v>68</v>
      </c>
      <c r="E17" s="35" t="s">
        <v>129</v>
      </c>
      <c r="F17" s="52">
        <v>9000</v>
      </c>
      <c r="G17" s="7"/>
      <c r="J17" s="8" t="s">
        <v>15</v>
      </c>
      <c r="K17" s="9"/>
    </row>
    <row r="18" spans="1:12" s="8" customFormat="1" ht="15.75" customHeight="1" x14ac:dyDescent="0.25">
      <c r="A18" s="14">
        <v>11</v>
      </c>
      <c r="B18" s="21">
        <v>38897679</v>
      </c>
      <c r="C18" s="22" t="s">
        <v>101</v>
      </c>
      <c r="D18" s="43" t="s">
        <v>69</v>
      </c>
      <c r="E18" s="35" t="s">
        <v>175</v>
      </c>
      <c r="F18" s="52">
        <v>9000</v>
      </c>
      <c r="G18" s="7">
        <f>(F18/1.12)*0.05</f>
        <v>401.78571428571428</v>
      </c>
      <c r="H18" s="8" t="s">
        <v>59</v>
      </c>
      <c r="J18" s="8" t="s">
        <v>15</v>
      </c>
      <c r="K18" s="23"/>
    </row>
    <row r="19" spans="1:12" s="8" customFormat="1" ht="15.75" customHeight="1" x14ac:dyDescent="0.25">
      <c r="A19" s="14">
        <v>12</v>
      </c>
      <c r="B19" s="21">
        <v>56321538</v>
      </c>
      <c r="C19" s="22" t="s">
        <v>156</v>
      </c>
      <c r="D19" s="43" t="s">
        <v>70</v>
      </c>
      <c r="E19" s="35" t="s">
        <v>129</v>
      </c>
      <c r="F19" s="52">
        <v>8000</v>
      </c>
      <c r="G19" s="7"/>
      <c r="J19" s="8" t="s">
        <v>16</v>
      </c>
      <c r="K19" s="23"/>
    </row>
    <row r="20" spans="1:12" s="8" customFormat="1" ht="15.75" customHeight="1" x14ac:dyDescent="0.25">
      <c r="A20" s="14">
        <v>13</v>
      </c>
      <c r="B20" s="21">
        <v>49160141</v>
      </c>
      <c r="C20" s="22" t="s">
        <v>139</v>
      </c>
      <c r="D20" s="44" t="s">
        <v>57</v>
      </c>
      <c r="E20" s="35" t="s">
        <v>129</v>
      </c>
      <c r="F20" s="52">
        <v>8000</v>
      </c>
      <c r="G20" s="7"/>
      <c r="J20" s="8" t="s">
        <v>16</v>
      </c>
      <c r="K20" s="23"/>
    </row>
    <row r="21" spans="1:12" s="8" customFormat="1" ht="15.75" customHeight="1" x14ac:dyDescent="0.25">
      <c r="A21" s="14">
        <v>14</v>
      </c>
      <c r="B21" s="21">
        <v>63181045</v>
      </c>
      <c r="C21" s="22" t="s">
        <v>142</v>
      </c>
      <c r="D21" s="43" t="s">
        <v>24</v>
      </c>
      <c r="E21" s="35" t="s">
        <v>176</v>
      </c>
      <c r="F21" s="52">
        <v>10000</v>
      </c>
      <c r="G21" s="7"/>
      <c r="J21" s="8" t="s">
        <v>16</v>
      </c>
      <c r="K21" s="23"/>
    </row>
    <row r="22" spans="1:12" s="8" customFormat="1" ht="15.75" customHeight="1" x14ac:dyDescent="0.25">
      <c r="A22" s="14">
        <v>15</v>
      </c>
      <c r="B22" s="21">
        <v>60990996</v>
      </c>
      <c r="C22" s="22" t="s">
        <v>138</v>
      </c>
      <c r="D22" s="43" t="s">
        <v>41</v>
      </c>
      <c r="E22" s="35" t="s">
        <v>177</v>
      </c>
      <c r="F22" s="52">
        <v>7000</v>
      </c>
      <c r="G22" s="7"/>
      <c r="J22" s="8" t="s">
        <v>16</v>
      </c>
      <c r="K22" s="10"/>
    </row>
    <row r="23" spans="1:12" s="8" customFormat="1" ht="16.5" x14ac:dyDescent="0.25">
      <c r="A23" s="14">
        <v>16</v>
      </c>
      <c r="B23" s="21">
        <v>40328252</v>
      </c>
      <c r="C23" s="22" t="s">
        <v>144</v>
      </c>
      <c r="D23" s="43" t="s">
        <v>33</v>
      </c>
      <c r="E23" s="35" t="s">
        <v>176</v>
      </c>
      <c r="F23" s="52">
        <v>7000</v>
      </c>
      <c r="G23" s="7"/>
      <c r="J23" s="8" t="s">
        <v>16</v>
      </c>
      <c r="K23" s="9"/>
    </row>
    <row r="24" spans="1:12" s="8" customFormat="1" ht="15.75" customHeight="1" x14ac:dyDescent="0.25">
      <c r="A24" s="14">
        <v>17</v>
      </c>
      <c r="B24" s="21">
        <v>74296760</v>
      </c>
      <c r="C24" s="22" t="s">
        <v>149</v>
      </c>
      <c r="D24" s="44" t="s">
        <v>71</v>
      </c>
      <c r="E24" s="35" t="s">
        <v>178</v>
      </c>
      <c r="F24" s="52">
        <v>6500</v>
      </c>
      <c r="G24" s="7"/>
      <c r="J24" s="8" t="s">
        <v>16</v>
      </c>
      <c r="K24" s="9"/>
    </row>
    <row r="25" spans="1:12" s="8" customFormat="1" ht="15.75" customHeight="1" x14ac:dyDescent="0.25">
      <c r="A25" s="14">
        <v>18</v>
      </c>
      <c r="B25" s="21">
        <v>82311196</v>
      </c>
      <c r="C25" s="22" t="s">
        <v>143</v>
      </c>
      <c r="D25" s="43" t="s">
        <v>13</v>
      </c>
      <c r="E25" s="35" t="s">
        <v>178</v>
      </c>
      <c r="F25" s="52">
        <v>6500</v>
      </c>
      <c r="G25" s="7"/>
      <c r="J25" s="8" t="s">
        <v>16</v>
      </c>
      <c r="K25" s="9"/>
    </row>
    <row r="26" spans="1:12" s="8" customFormat="1" ht="15.75" customHeight="1" x14ac:dyDescent="0.25">
      <c r="A26" s="14">
        <v>19</v>
      </c>
      <c r="B26" s="21">
        <v>26431610</v>
      </c>
      <c r="C26" s="22" t="s">
        <v>145</v>
      </c>
      <c r="D26" s="43" t="s">
        <v>48</v>
      </c>
      <c r="E26" s="35" t="s">
        <v>178</v>
      </c>
      <c r="F26" s="52">
        <v>6000</v>
      </c>
      <c r="G26" s="7"/>
      <c r="J26" s="8" t="s">
        <v>16</v>
      </c>
      <c r="K26" s="9"/>
    </row>
    <row r="27" spans="1:12" s="8" customFormat="1" ht="15.75" customHeight="1" x14ac:dyDescent="0.25">
      <c r="A27" s="14">
        <v>20</v>
      </c>
      <c r="B27" s="21">
        <v>25192914</v>
      </c>
      <c r="C27" s="22" t="s">
        <v>162</v>
      </c>
      <c r="D27" s="44" t="s">
        <v>55</v>
      </c>
      <c r="E27" s="35" t="s">
        <v>179</v>
      </c>
      <c r="F27" s="52">
        <v>6000</v>
      </c>
      <c r="G27" s="7"/>
      <c r="H27" s="8">
        <v>0</v>
      </c>
      <c r="J27" s="8" t="s">
        <v>16</v>
      </c>
      <c r="K27" s="9"/>
    </row>
    <row r="28" spans="1:12" s="8" customFormat="1" ht="15.75" customHeight="1" x14ac:dyDescent="0.25">
      <c r="A28" s="14">
        <v>21</v>
      </c>
      <c r="B28" s="21">
        <v>89733983</v>
      </c>
      <c r="C28" s="22" t="s">
        <v>141</v>
      </c>
      <c r="D28" s="44" t="s">
        <v>56</v>
      </c>
      <c r="E28" s="35" t="s">
        <v>177</v>
      </c>
      <c r="F28" s="52">
        <v>5500</v>
      </c>
      <c r="G28" s="7"/>
      <c r="J28" s="8" t="s">
        <v>16</v>
      </c>
      <c r="K28" s="9"/>
    </row>
    <row r="29" spans="1:12" s="8" customFormat="1" ht="16.5" customHeight="1" x14ac:dyDescent="0.25">
      <c r="A29" s="14">
        <v>22</v>
      </c>
      <c r="B29" s="21">
        <v>79392008</v>
      </c>
      <c r="C29" s="22" t="s">
        <v>137</v>
      </c>
      <c r="D29" s="44" t="s">
        <v>52</v>
      </c>
      <c r="E29" s="35" t="s">
        <v>178</v>
      </c>
      <c r="F29" s="52">
        <v>5000</v>
      </c>
      <c r="G29" s="7"/>
      <c r="J29" s="8" t="s">
        <v>16</v>
      </c>
      <c r="K29" s="10"/>
    </row>
    <row r="30" spans="1:12" s="8" customFormat="1" ht="15.75" customHeight="1" x14ac:dyDescent="0.25">
      <c r="A30" s="14">
        <v>23</v>
      </c>
      <c r="B30" s="21">
        <v>54012996</v>
      </c>
      <c r="C30" s="22" t="s">
        <v>150</v>
      </c>
      <c r="D30" s="44" t="s">
        <v>72</v>
      </c>
      <c r="E30" s="35" t="s">
        <v>178</v>
      </c>
      <c r="F30" s="52">
        <v>4500</v>
      </c>
      <c r="G30" s="7"/>
      <c r="J30" s="8" t="s">
        <v>16</v>
      </c>
      <c r="K30" s="9"/>
    </row>
    <row r="31" spans="1:12" s="8" customFormat="1" ht="15.75" customHeight="1" x14ac:dyDescent="0.25">
      <c r="A31" s="14">
        <v>24</v>
      </c>
      <c r="B31" s="21">
        <v>4928954</v>
      </c>
      <c r="C31" s="22" t="s">
        <v>153</v>
      </c>
      <c r="D31" s="44" t="s">
        <v>30</v>
      </c>
      <c r="E31" s="35" t="s">
        <v>179</v>
      </c>
      <c r="F31" s="52">
        <v>4500</v>
      </c>
      <c r="G31" s="7"/>
      <c r="K31" s="9"/>
    </row>
    <row r="32" spans="1:12" s="8" customFormat="1" ht="15" customHeight="1" x14ac:dyDescent="0.25">
      <c r="A32" s="14">
        <v>25</v>
      </c>
      <c r="B32" s="21">
        <v>7334060</v>
      </c>
      <c r="C32" s="22" t="s">
        <v>140</v>
      </c>
      <c r="D32" s="44" t="s">
        <v>53</v>
      </c>
      <c r="E32" s="35" t="s">
        <v>180</v>
      </c>
      <c r="F32" s="52">
        <v>4000</v>
      </c>
      <c r="G32" s="7"/>
      <c r="J32" s="8" t="s">
        <v>16</v>
      </c>
      <c r="K32" s="9"/>
      <c r="L32" s="8" t="s">
        <v>20</v>
      </c>
    </row>
    <row r="33" spans="1:11" s="8" customFormat="1" ht="15.75" customHeight="1" x14ac:dyDescent="0.25">
      <c r="A33" s="14">
        <v>26</v>
      </c>
      <c r="B33" s="21">
        <v>41151186</v>
      </c>
      <c r="C33" s="22" t="s">
        <v>151</v>
      </c>
      <c r="D33" s="43" t="s">
        <v>40</v>
      </c>
      <c r="E33" s="35" t="s">
        <v>178</v>
      </c>
      <c r="F33" s="52">
        <v>4000</v>
      </c>
      <c r="G33" s="7"/>
      <c r="K33" s="9"/>
    </row>
    <row r="34" spans="1:11" s="8" customFormat="1" ht="16.5" customHeight="1" x14ac:dyDescent="0.25">
      <c r="A34" s="14">
        <v>27</v>
      </c>
      <c r="B34" s="21">
        <v>77648064</v>
      </c>
      <c r="C34" s="22" t="s">
        <v>148</v>
      </c>
      <c r="D34" s="44" t="s">
        <v>49</v>
      </c>
      <c r="E34" s="35" t="s">
        <v>178</v>
      </c>
      <c r="F34" s="52">
        <v>4000</v>
      </c>
      <c r="G34" s="7"/>
      <c r="K34" s="9"/>
    </row>
    <row r="35" spans="1:11" s="8" customFormat="1" ht="16.5" customHeight="1" x14ac:dyDescent="0.25">
      <c r="A35" s="14">
        <v>28</v>
      </c>
      <c r="B35" s="21">
        <v>45040680</v>
      </c>
      <c r="C35" s="22" t="s">
        <v>134</v>
      </c>
      <c r="D35" s="43" t="s">
        <v>39</v>
      </c>
      <c r="E35" s="35" t="s">
        <v>176</v>
      </c>
      <c r="F35" s="52">
        <v>4000</v>
      </c>
      <c r="G35" s="7"/>
      <c r="K35" s="9"/>
    </row>
    <row r="36" spans="1:11" s="8" customFormat="1" ht="16.5" customHeight="1" x14ac:dyDescent="0.25">
      <c r="A36" s="14">
        <v>29</v>
      </c>
      <c r="B36" s="21">
        <v>69066000</v>
      </c>
      <c r="C36" s="22" t="s">
        <v>146</v>
      </c>
      <c r="D36" s="43" t="s">
        <v>73</v>
      </c>
      <c r="E36" s="35" t="s">
        <v>181</v>
      </c>
      <c r="F36" s="52">
        <v>4000</v>
      </c>
      <c r="G36" s="7"/>
      <c r="K36" s="9"/>
    </row>
    <row r="37" spans="1:11" s="8" customFormat="1" ht="16.5" customHeight="1" x14ac:dyDescent="0.25">
      <c r="A37" s="14">
        <v>30</v>
      </c>
      <c r="B37" s="21">
        <v>27484734</v>
      </c>
      <c r="C37" s="22" t="s">
        <v>152</v>
      </c>
      <c r="D37" s="44" t="s">
        <v>54</v>
      </c>
      <c r="E37" s="35" t="s">
        <v>182</v>
      </c>
      <c r="F37" s="52">
        <v>3500</v>
      </c>
      <c r="G37" s="7"/>
      <c r="K37" s="9"/>
    </row>
    <row r="38" spans="1:11" s="8" customFormat="1" ht="16.5" customHeight="1" x14ac:dyDescent="0.25">
      <c r="A38" s="14">
        <v>31</v>
      </c>
      <c r="B38" s="21">
        <v>95091211</v>
      </c>
      <c r="C38" s="22" t="s">
        <v>147</v>
      </c>
      <c r="D38" s="44" t="s">
        <v>74</v>
      </c>
      <c r="E38" s="35" t="s">
        <v>181</v>
      </c>
      <c r="F38" s="52">
        <v>3500</v>
      </c>
      <c r="G38" s="7"/>
      <c r="K38" s="9"/>
    </row>
    <row r="39" spans="1:11" s="25" customFormat="1" ht="16.5" customHeight="1" x14ac:dyDescent="0.25">
      <c r="A39" s="14">
        <v>32</v>
      </c>
      <c r="B39" s="21">
        <v>87200767</v>
      </c>
      <c r="C39" s="22" t="s">
        <v>164</v>
      </c>
      <c r="D39" s="44" t="s">
        <v>75</v>
      </c>
      <c r="E39" s="35" t="s">
        <v>176</v>
      </c>
      <c r="F39" s="52">
        <v>3200</v>
      </c>
      <c r="G39" s="24"/>
      <c r="J39" s="25" t="s">
        <v>16</v>
      </c>
      <c r="K39" s="26"/>
    </row>
    <row r="40" spans="1:11" s="37" customFormat="1" ht="16.5" customHeight="1" x14ac:dyDescent="0.25">
      <c r="A40" s="14">
        <v>33</v>
      </c>
      <c r="B40" s="21" t="s">
        <v>167</v>
      </c>
      <c r="C40" s="22" t="s">
        <v>168</v>
      </c>
      <c r="D40" s="49" t="s">
        <v>43</v>
      </c>
      <c r="E40" s="35" t="s">
        <v>183</v>
      </c>
      <c r="F40" s="52">
        <v>15000</v>
      </c>
      <c r="G40" s="36"/>
      <c r="K40" s="38"/>
    </row>
    <row r="41" spans="1:11" s="37" customFormat="1" ht="16.5" customHeight="1" x14ac:dyDescent="0.25">
      <c r="A41" s="14">
        <v>34</v>
      </c>
      <c r="B41" s="21">
        <v>18551665</v>
      </c>
      <c r="C41" s="22" t="s">
        <v>102</v>
      </c>
      <c r="D41" s="44" t="s">
        <v>21</v>
      </c>
      <c r="E41" s="35" t="s">
        <v>169</v>
      </c>
      <c r="F41" s="52">
        <v>6500</v>
      </c>
      <c r="G41" s="36"/>
      <c r="K41" s="38"/>
    </row>
    <row r="42" spans="1:11" s="4" customFormat="1" ht="21.75" customHeight="1" x14ac:dyDescent="0.25">
      <c r="A42" s="30">
        <v>35</v>
      </c>
      <c r="B42" s="45">
        <v>11913444</v>
      </c>
      <c r="C42" s="22" t="s">
        <v>122</v>
      </c>
      <c r="D42" s="44" t="s">
        <v>37</v>
      </c>
      <c r="E42" s="32" t="s">
        <v>184</v>
      </c>
      <c r="F42" s="52">
        <v>10000</v>
      </c>
      <c r="G42" s="31"/>
      <c r="K42" s="4" t="s">
        <v>19</v>
      </c>
    </row>
    <row r="43" spans="1:11" s="4" customFormat="1" ht="16.5" x14ac:dyDescent="0.25">
      <c r="A43" s="30">
        <v>36</v>
      </c>
      <c r="B43" s="45">
        <v>65879279</v>
      </c>
      <c r="C43" s="22" t="s">
        <v>161</v>
      </c>
      <c r="D43" s="44" t="s">
        <v>58</v>
      </c>
      <c r="E43" s="32" t="s">
        <v>185</v>
      </c>
      <c r="F43" s="52">
        <v>8000</v>
      </c>
      <c r="G43" s="31"/>
      <c r="J43" s="4" t="s">
        <v>16</v>
      </c>
      <c r="K43" s="5"/>
    </row>
    <row r="44" spans="1:11" s="4" customFormat="1" ht="15.75" customHeight="1" x14ac:dyDescent="0.25">
      <c r="A44" s="30">
        <v>37</v>
      </c>
      <c r="B44" s="45">
        <v>66339200</v>
      </c>
      <c r="C44" s="22" t="s">
        <v>157</v>
      </c>
      <c r="D44" s="44" t="s">
        <v>51</v>
      </c>
      <c r="E44" s="32" t="s">
        <v>186</v>
      </c>
      <c r="F44" s="52">
        <v>8000</v>
      </c>
      <c r="G44" s="31"/>
      <c r="J44" s="4" t="s">
        <v>16</v>
      </c>
      <c r="K44" s="5"/>
    </row>
    <row r="45" spans="1:11" s="8" customFormat="1" ht="15.75" customHeight="1" x14ac:dyDescent="0.25">
      <c r="A45" s="30">
        <v>38</v>
      </c>
      <c r="B45" s="45">
        <v>823814445</v>
      </c>
      <c r="C45" s="22" t="s">
        <v>135</v>
      </c>
      <c r="D45" s="44" t="s">
        <v>61</v>
      </c>
      <c r="E45" s="32" t="s">
        <v>187</v>
      </c>
      <c r="F45" s="52">
        <v>7000</v>
      </c>
      <c r="G45" s="7"/>
      <c r="J45" s="8" t="s">
        <v>16</v>
      </c>
      <c r="K45" s="9"/>
    </row>
    <row r="46" spans="1:11" s="8" customFormat="1" ht="15.75" customHeight="1" x14ac:dyDescent="0.25">
      <c r="A46" s="30">
        <v>39</v>
      </c>
      <c r="B46" s="45">
        <v>85457167</v>
      </c>
      <c r="C46" s="22" t="s">
        <v>155</v>
      </c>
      <c r="D46" s="44" t="s">
        <v>34</v>
      </c>
      <c r="E46" s="32" t="s">
        <v>188</v>
      </c>
      <c r="F46" s="52">
        <v>6000</v>
      </c>
      <c r="G46" s="7"/>
      <c r="J46" s="8" t="s">
        <v>16</v>
      </c>
      <c r="K46" s="9"/>
    </row>
    <row r="47" spans="1:11" s="8" customFormat="1" ht="18.75" customHeight="1" x14ac:dyDescent="0.25">
      <c r="A47" s="30">
        <v>40</v>
      </c>
      <c r="B47" s="45">
        <v>844385936</v>
      </c>
      <c r="C47" s="22" t="s">
        <v>160</v>
      </c>
      <c r="D47" s="44" t="s">
        <v>27</v>
      </c>
      <c r="E47" s="32" t="s">
        <v>189</v>
      </c>
      <c r="F47" s="52">
        <v>6000</v>
      </c>
      <c r="G47" s="7"/>
      <c r="K47" s="9"/>
    </row>
    <row r="48" spans="1:11" s="8" customFormat="1" ht="16.5" x14ac:dyDescent="0.25">
      <c r="A48" s="30">
        <v>41</v>
      </c>
      <c r="B48" s="45">
        <v>62775103</v>
      </c>
      <c r="C48" s="22" t="s">
        <v>158</v>
      </c>
      <c r="D48" s="44" t="s">
        <v>62</v>
      </c>
      <c r="E48" s="32" t="s">
        <v>190</v>
      </c>
      <c r="F48" s="52">
        <v>5500</v>
      </c>
      <c r="G48" s="7"/>
      <c r="H48" s="8">
        <f>3000*8</f>
        <v>24000</v>
      </c>
      <c r="J48" s="8" t="s">
        <v>16</v>
      </c>
      <c r="K48" s="9"/>
    </row>
    <row r="49" spans="1:11" s="8" customFormat="1" ht="15.75" customHeight="1" x14ac:dyDescent="0.25">
      <c r="A49" s="30">
        <v>42</v>
      </c>
      <c r="B49" s="45">
        <v>80462421</v>
      </c>
      <c r="C49" s="22" t="s">
        <v>104</v>
      </c>
      <c r="D49" s="43" t="s">
        <v>76</v>
      </c>
      <c r="E49" s="32" t="s">
        <v>176</v>
      </c>
      <c r="F49" s="52">
        <v>5500</v>
      </c>
      <c r="G49" s="7"/>
      <c r="J49" s="8" t="s">
        <v>16</v>
      </c>
      <c r="K49" s="9">
        <v>43559</v>
      </c>
    </row>
    <row r="50" spans="1:11" s="4" customFormat="1" ht="16.5" x14ac:dyDescent="0.25">
      <c r="A50" s="30">
        <v>43</v>
      </c>
      <c r="B50" s="45">
        <v>68674511</v>
      </c>
      <c r="C50" s="22" t="s">
        <v>103</v>
      </c>
      <c r="D50" s="44" t="s">
        <v>77</v>
      </c>
      <c r="E50" s="32" t="s">
        <v>191</v>
      </c>
      <c r="F50" s="52">
        <v>5500</v>
      </c>
      <c r="G50" s="31"/>
      <c r="J50" s="4" t="s">
        <v>16</v>
      </c>
      <c r="K50" s="9"/>
    </row>
    <row r="51" spans="1:11" s="8" customFormat="1" ht="16.5" x14ac:dyDescent="0.25">
      <c r="A51" s="30">
        <v>44</v>
      </c>
      <c r="B51" s="45">
        <v>12094277</v>
      </c>
      <c r="C51" s="22" t="s">
        <v>121</v>
      </c>
      <c r="D51" s="44" t="s">
        <v>78</v>
      </c>
      <c r="E51" s="32" t="s">
        <v>176</v>
      </c>
      <c r="F51" s="52">
        <v>5500</v>
      </c>
      <c r="G51" s="7"/>
      <c r="J51" s="8" t="s">
        <v>16</v>
      </c>
      <c r="K51" s="9"/>
    </row>
    <row r="52" spans="1:11" s="4" customFormat="1" ht="16.5" x14ac:dyDescent="0.25">
      <c r="A52" s="30">
        <v>45</v>
      </c>
      <c r="B52" s="45">
        <v>31586201</v>
      </c>
      <c r="C52" s="22" t="s">
        <v>154</v>
      </c>
      <c r="D52" s="44" t="s">
        <v>6</v>
      </c>
      <c r="E52" s="32" t="s">
        <v>176</v>
      </c>
      <c r="F52" s="52">
        <v>5000</v>
      </c>
      <c r="G52" s="31"/>
      <c r="J52" s="4" t="s">
        <v>16</v>
      </c>
      <c r="K52" s="9"/>
    </row>
    <row r="53" spans="1:11" s="4" customFormat="1" ht="16.5" x14ac:dyDescent="0.25">
      <c r="A53" s="30">
        <v>46</v>
      </c>
      <c r="B53" s="45">
        <v>44779321</v>
      </c>
      <c r="C53" s="22" t="s">
        <v>103</v>
      </c>
      <c r="D53" s="44" t="s">
        <v>79</v>
      </c>
      <c r="E53" s="32" t="s">
        <v>192</v>
      </c>
      <c r="F53" s="52">
        <v>4000</v>
      </c>
      <c r="G53" s="31"/>
      <c r="J53" s="4" t="s">
        <v>16</v>
      </c>
      <c r="K53" s="9"/>
    </row>
    <row r="54" spans="1:11" s="4" customFormat="1" ht="15.75" customHeight="1" x14ac:dyDescent="0.25">
      <c r="A54" s="30">
        <v>47</v>
      </c>
      <c r="B54" s="45">
        <v>40309975</v>
      </c>
      <c r="C54" s="22" t="s">
        <v>111</v>
      </c>
      <c r="D54" s="44" t="s">
        <v>80</v>
      </c>
      <c r="E54" s="32" t="s">
        <v>176</v>
      </c>
      <c r="F54" s="52">
        <v>9000</v>
      </c>
      <c r="G54" s="31"/>
      <c r="J54" s="4" t="s">
        <v>16</v>
      </c>
      <c r="K54" s="9"/>
    </row>
    <row r="55" spans="1:11" s="4" customFormat="1" ht="15.75" customHeight="1" x14ac:dyDescent="0.25">
      <c r="A55" s="30">
        <v>48</v>
      </c>
      <c r="B55" s="45">
        <v>18409466</v>
      </c>
      <c r="C55" s="22" t="s">
        <v>116</v>
      </c>
      <c r="D55" s="44" t="s">
        <v>31</v>
      </c>
      <c r="E55" s="32" t="s">
        <v>188</v>
      </c>
      <c r="F55" s="52">
        <v>9000</v>
      </c>
      <c r="G55" s="31"/>
      <c r="J55" s="4" t="s">
        <v>16</v>
      </c>
      <c r="K55" s="9"/>
    </row>
    <row r="56" spans="1:11" s="8" customFormat="1" ht="15.75" customHeight="1" x14ac:dyDescent="0.25">
      <c r="A56" s="30">
        <v>49</v>
      </c>
      <c r="B56" s="45">
        <v>47433728</v>
      </c>
      <c r="C56" s="22" t="s">
        <v>106</v>
      </c>
      <c r="D56" s="44" t="s">
        <v>32</v>
      </c>
      <c r="E56" s="32" t="s">
        <v>188</v>
      </c>
      <c r="F56" s="52">
        <v>8000</v>
      </c>
      <c r="G56" s="7"/>
      <c r="J56" s="8" t="s">
        <v>16</v>
      </c>
      <c r="K56" s="9"/>
    </row>
    <row r="57" spans="1:11" s="8" customFormat="1" ht="15.75" customHeight="1" x14ac:dyDescent="0.25">
      <c r="A57" s="30">
        <v>50</v>
      </c>
      <c r="B57" s="45">
        <v>16930177</v>
      </c>
      <c r="C57" s="22" t="s">
        <v>133</v>
      </c>
      <c r="D57" s="44" t="s">
        <v>81</v>
      </c>
      <c r="E57" s="32" t="s">
        <v>188</v>
      </c>
      <c r="F57" s="52">
        <v>7500</v>
      </c>
      <c r="G57" s="7"/>
      <c r="J57" s="8" t="s">
        <v>16</v>
      </c>
      <c r="K57" s="9"/>
    </row>
    <row r="58" spans="1:11" s="8" customFormat="1" ht="15" customHeight="1" x14ac:dyDescent="0.25">
      <c r="A58" s="30">
        <v>51</v>
      </c>
      <c r="B58" s="45">
        <v>84272538</v>
      </c>
      <c r="C58" s="22" t="s">
        <v>113</v>
      </c>
      <c r="D58" s="44" t="s">
        <v>38</v>
      </c>
      <c r="E58" s="32" t="s">
        <v>188</v>
      </c>
      <c r="F58" s="52">
        <v>6500</v>
      </c>
      <c r="G58" s="7"/>
      <c r="J58" s="8" t="s">
        <v>16</v>
      </c>
      <c r="K58" s="9"/>
    </row>
    <row r="59" spans="1:11" s="4" customFormat="1" ht="15.75" customHeight="1" x14ac:dyDescent="0.25">
      <c r="A59" s="30">
        <v>52</v>
      </c>
      <c r="B59" s="45">
        <v>32921454</v>
      </c>
      <c r="C59" s="22" t="s">
        <v>120</v>
      </c>
      <c r="D59" s="43" t="s">
        <v>82</v>
      </c>
      <c r="E59" s="32" t="s">
        <v>107</v>
      </c>
      <c r="F59" s="52">
        <v>6500</v>
      </c>
      <c r="G59" s="31"/>
      <c r="J59" s="4" t="s">
        <v>16</v>
      </c>
      <c r="K59" s="9"/>
    </row>
    <row r="60" spans="1:11" s="8" customFormat="1" ht="15.75" customHeight="1" x14ac:dyDescent="0.25">
      <c r="A60" s="30">
        <v>53</v>
      </c>
      <c r="B60" s="45">
        <v>41864077</v>
      </c>
      <c r="C60" s="22" t="s">
        <v>131</v>
      </c>
      <c r="D60" s="44" t="s">
        <v>47</v>
      </c>
      <c r="E60" s="32" t="s">
        <v>193</v>
      </c>
      <c r="F60" s="52">
        <v>6000</v>
      </c>
      <c r="G60" s="7"/>
      <c r="J60" s="8" t="s">
        <v>16</v>
      </c>
      <c r="K60" s="9"/>
    </row>
    <row r="61" spans="1:11" s="8" customFormat="1" ht="15.75" customHeight="1" x14ac:dyDescent="0.25">
      <c r="A61" s="30">
        <v>54</v>
      </c>
      <c r="B61" s="45">
        <v>55111475</v>
      </c>
      <c r="C61" s="22" t="s">
        <v>110</v>
      </c>
      <c r="D61" s="44" t="s">
        <v>83</v>
      </c>
      <c r="E61" s="32" t="s">
        <v>176</v>
      </c>
      <c r="F61" s="52">
        <v>5000</v>
      </c>
      <c r="G61" s="7"/>
      <c r="J61" s="8" t="s">
        <v>16</v>
      </c>
      <c r="K61" s="9"/>
    </row>
    <row r="62" spans="1:11" s="8" customFormat="1" ht="15.75" customHeight="1" x14ac:dyDescent="0.25">
      <c r="A62" s="14">
        <v>55</v>
      </c>
      <c r="B62" s="8">
        <v>57256365</v>
      </c>
      <c r="C62" s="22" t="s">
        <v>166</v>
      </c>
      <c r="D62" s="48" t="s">
        <v>84</v>
      </c>
      <c r="E62" s="34" t="s">
        <v>194</v>
      </c>
      <c r="F62" s="52">
        <v>5000</v>
      </c>
      <c r="G62" s="7"/>
      <c r="J62" s="8" t="s">
        <v>16</v>
      </c>
      <c r="K62" s="9"/>
    </row>
    <row r="63" spans="1:11" s="4" customFormat="1" ht="15.75" customHeight="1" x14ac:dyDescent="0.25">
      <c r="A63" s="14">
        <v>56</v>
      </c>
      <c r="B63" s="21">
        <v>5256364</v>
      </c>
      <c r="C63" s="22" t="s">
        <v>114</v>
      </c>
      <c r="D63" s="48" t="s">
        <v>11</v>
      </c>
      <c r="E63" s="34" t="s">
        <v>195</v>
      </c>
      <c r="F63" s="52">
        <v>5000</v>
      </c>
      <c r="G63" s="31"/>
      <c r="J63" s="4" t="s">
        <v>16</v>
      </c>
      <c r="K63" s="9"/>
    </row>
    <row r="64" spans="1:11" s="4" customFormat="1" ht="15.75" customHeight="1" x14ac:dyDescent="0.25">
      <c r="A64" s="30">
        <v>57</v>
      </c>
      <c r="B64" s="45">
        <v>53107306</v>
      </c>
      <c r="C64" s="22" t="s">
        <v>136</v>
      </c>
      <c r="D64" s="43" t="s">
        <v>5</v>
      </c>
      <c r="E64" s="34" t="s">
        <v>195</v>
      </c>
      <c r="F64" s="52">
        <v>4500</v>
      </c>
      <c r="G64" s="31"/>
      <c r="J64" s="4" t="s">
        <v>16</v>
      </c>
      <c r="K64" s="9"/>
    </row>
    <row r="65" spans="1:12" s="8" customFormat="1" ht="15.75" customHeight="1" x14ac:dyDescent="0.25">
      <c r="A65" s="30">
        <v>58</v>
      </c>
      <c r="B65" s="45">
        <v>37175890</v>
      </c>
      <c r="C65" s="22" t="s">
        <v>112</v>
      </c>
      <c r="D65" s="44" t="s">
        <v>44</v>
      </c>
      <c r="E65" s="32" t="s">
        <v>107</v>
      </c>
      <c r="F65" s="52">
        <v>4200</v>
      </c>
      <c r="G65" s="7"/>
      <c r="J65" s="8" t="s">
        <v>16</v>
      </c>
      <c r="K65" s="9">
        <v>43608</v>
      </c>
    </row>
    <row r="66" spans="1:12" s="8" customFormat="1" ht="15.75" customHeight="1" x14ac:dyDescent="0.25">
      <c r="A66" s="30">
        <v>59</v>
      </c>
      <c r="B66" s="45">
        <v>50469533</v>
      </c>
      <c r="C66" s="22" t="s">
        <v>109</v>
      </c>
      <c r="D66" s="44" t="s">
        <v>9</v>
      </c>
      <c r="E66" s="32" t="s">
        <v>107</v>
      </c>
      <c r="F66" s="52">
        <v>4000</v>
      </c>
      <c r="G66" s="7"/>
      <c r="J66" s="8" t="s">
        <v>16</v>
      </c>
      <c r="K66" s="9"/>
    </row>
    <row r="67" spans="1:12" s="8" customFormat="1" ht="15.75" customHeight="1" x14ac:dyDescent="0.25">
      <c r="A67" s="30">
        <v>60</v>
      </c>
      <c r="B67" s="45">
        <v>74960997</v>
      </c>
      <c r="C67" s="22" t="s">
        <v>119</v>
      </c>
      <c r="D67" s="44" t="s">
        <v>46</v>
      </c>
      <c r="E67" s="32" t="s">
        <v>196</v>
      </c>
      <c r="F67" s="52">
        <v>5000</v>
      </c>
      <c r="G67" s="7"/>
      <c r="J67" s="8" t="s">
        <v>16</v>
      </c>
      <c r="K67" s="9"/>
    </row>
    <row r="68" spans="1:12" s="8" customFormat="1" ht="16.5" x14ac:dyDescent="0.25">
      <c r="A68" s="30">
        <v>61</v>
      </c>
      <c r="B68" s="45">
        <v>90729757</v>
      </c>
      <c r="C68" s="22" t="s">
        <v>163</v>
      </c>
      <c r="D68" s="44" t="s">
        <v>85</v>
      </c>
      <c r="E68" s="32" t="s">
        <v>188</v>
      </c>
      <c r="F68" s="52">
        <v>3500</v>
      </c>
      <c r="G68" s="7"/>
      <c r="K68" s="9"/>
    </row>
    <row r="69" spans="1:12" s="8" customFormat="1" ht="15.75" customHeight="1" x14ac:dyDescent="0.25">
      <c r="A69" s="30">
        <v>62</v>
      </c>
      <c r="B69" s="45">
        <v>41864050</v>
      </c>
      <c r="C69" s="22" t="s">
        <v>115</v>
      </c>
      <c r="D69" s="43" t="s">
        <v>86</v>
      </c>
      <c r="E69" s="32" t="s">
        <v>107</v>
      </c>
      <c r="F69" s="52">
        <v>3500</v>
      </c>
      <c r="G69" s="7"/>
      <c r="J69" s="8" t="s">
        <v>16</v>
      </c>
      <c r="K69" s="9"/>
    </row>
    <row r="70" spans="1:12" s="8" customFormat="1" ht="18" customHeight="1" x14ac:dyDescent="0.25">
      <c r="A70" s="30">
        <v>63</v>
      </c>
      <c r="B70" s="45">
        <v>15231054</v>
      </c>
      <c r="C70" s="22" t="s">
        <v>201</v>
      </c>
      <c r="D70" s="43" t="s">
        <v>87</v>
      </c>
      <c r="E70" s="32" t="s">
        <v>107</v>
      </c>
      <c r="F70" s="52">
        <v>3300</v>
      </c>
      <c r="G70" s="7"/>
      <c r="K70" s="9"/>
    </row>
    <row r="71" spans="1:12" s="8" customFormat="1" ht="16.5" x14ac:dyDescent="0.25">
      <c r="A71" s="30">
        <v>64</v>
      </c>
      <c r="B71" s="45">
        <v>72483393</v>
      </c>
      <c r="C71" s="22" t="s">
        <v>108</v>
      </c>
      <c r="D71" s="44" t="s">
        <v>8</v>
      </c>
      <c r="E71" s="32" t="s">
        <v>107</v>
      </c>
      <c r="F71" s="52">
        <v>3200</v>
      </c>
      <c r="G71" s="7"/>
      <c r="J71" s="8" t="s">
        <v>16</v>
      </c>
      <c r="K71" s="9"/>
    </row>
    <row r="72" spans="1:12" s="8" customFormat="1" ht="15.75" customHeight="1" x14ac:dyDescent="0.25">
      <c r="A72" s="27">
        <v>65</v>
      </c>
      <c r="B72" s="13">
        <v>23240733</v>
      </c>
      <c r="C72" s="22" t="s">
        <v>127</v>
      </c>
      <c r="D72" s="44" t="s">
        <v>88</v>
      </c>
      <c r="E72" s="34" t="s">
        <v>197</v>
      </c>
      <c r="F72" s="52">
        <v>6000</v>
      </c>
      <c r="G72" s="7"/>
      <c r="J72" s="8" t="s">
        <v>16</v>
      </c>
      <c r="K72" s="9">
        <v>43140</v>
      </c>
    </row>
    <row r="73" spans="1:12" s="8" customFormat="1" ht="15.75" customHeight="1" x14ac:dyDescent="0.25">
      <c r="A73" s="27">
        <v>66</v>
      </c>
      <c r="B73" s="13">
        <v>78720362</v>
      </c>
      <c r="C73" s="22" t="s">
        <v>125</v>
      </c>
      <c r="D73" s="43" t="s">
        <v>89</v>
      </c>
      <c r="E73" s="34" t="s">
        <v>198</v>
      </c>
      <c r="F73" s="52">
        <v>5000</v>
      </c>
      <c r="G73" s="7"/>
      <c r="H73" s="8" t="s">
        <v>60</v>
      </c>
      <c r="J73" s="8" t="s">
        <v>16</v>
      </c>
      <c r="K73" s="9"/>
    </row>
    <row r="74" spans="1:12" s="8" customFormat="1" ht="15.75" customHeight="1" x14ac:dyDescent="0.25">
      <c r="A74" s="27">
        <v>67</v>
      </c>
      <c r="B74" s="13">
        <v>51591553</v>
      </c>
      <c r="C74" s="22" t="s">
        <v>126</v>
      </c>
      <c r="D74" s="44" t="s">
        <v>7</v>
      </c>
      <c r="E74" s="34" t="s">
        <v>199</v>
      </c>
      <c r="F74" s="52">
        <v>5000</v>
      </c>
      <c r="G74" s="7"/>
      <c r="H74" s="8" t="s">
        <v>60</v>
      </c>
      <c r="J74" s="8" t="s">
        <v>16</v>
      </c>
      <c r="K74" s="9"/>
    </row>
    <row r="75" spans="1:12" s="8" customFormat="1" ht="15.75" customHeight="1" x14ac:dyDescent="0.25">
      <c r="A75" s="27">
        <v>68</v>
      </c>
      <c r="B75" s="13">
        <v>1469568</v>
      </c>
      <c r="C75" s="22" t="s">
        <v>117</v>
      </c>
      <c r="D75" s="44" t="s">
        <v>90</v>
      </c>
      <c r="E75" s="34" t="s">
        <v>178</v>
      </c>
      <c r="F75" s="52">
        <v>5000</v>
      </c>
      <c r="G75" s="7"/>
      <c r="J75" s="8" t="s">
        <v>16</v>
      </c>
      <c r="K75" s="9"/>
    </row>
    <row r="76" spans="1:12" s="8" customFormat="1" ht="15.75" customHeight="1" x14ac:dyDescent="0.25">
      <c r="A76" s="27">
        <v>69</v>
      </c>
      <c r="B76" s="13">
        <v>41524829</v>
      </c>
      <c r="C76" s="22" t="s">
        <v>124</v>
      </c>
      <c r="D76" s="44" t="s">
        <v>91</v>
      </c>
      <c r="E76" s="34" t="s">
        <v>199</v>
      </c>
      <c r="F76" s="52">
        <v>4200</v>
      </c>
      <c r="G76" s="7"/>
      <c r="J76" s="8" t="s">
        <v>16</v>
      </c>
      <c r="K76" s="9"/>
    </row>
    <row r="77" spans="1:12" s="8" customFormat="1" ht="15.75" customHeight="1" x14ac:dyDescent="0.25">
      <c r="A77" s="27">
        <v>70</v>
      </c>
      <c r="B77" s="13">
        <v>67151698</v>
      </c>
      <c r="C77" s="22" t="s">
        <v>123</v>
      </c>
      <c r="D77" s="44" t="s">
        <v>36</v>
      </c>
      <c r="E77" s="34" t="s">
        <v>181</v>
      </c>
      <c r="F77" s="52">
        <v>4000</v>
      </c>
      <c r="G77" s="7"/>
      <c r="K77" s="9"/>
    </row>
    <row r="78" spans="1:12" s="8" customFormat="1" ht="15.75" customHeight="1" x14ac:dyDescent="0.25">
      <c r="A78" s="27">
        <v>71</v>
      </c>
      <c r="B78" s="13">
        <v>90082478</v>
      </c>
      <c r="C78" s="22" t="s">
        <v>130</v>
      </c>
      <c r="D78" s="44" t="s">
        <v>35</v>
      </c>
      <c r="E78" s="34" t="s">
        <v>197</v>
      </c>
      <c r="F78" s="52">
        <v>4000</v>
      </c>
      <c r="G78" s="7">
        <f>(F78/1.12)*0.05</f>
        <v>178.57142857142856</v>
      </c>
      <c r="J78" s="8" t="s">
        <v>15</v>
      </c>
      <c r="K78" s="9"/>
      <c r="L78" s="8" t="s">
        <v>20</v>
      </c>
    </row>
    <row r="79" spans="1:12" s="8" customFormat="1" ht="16.5" customHeight="1" x14ac:dyDescent="0.25">
      <c r="A79" s="27">
        <v>72</v>
      </c>
      <c r="B79" s="13">
        <v>91456436</v>
      </c>
      <c r="C79" s="22" t="s">
        <v>105</v>
      </c>
      <c r="D79" s="44" t="s">
        <v>92</v>
      </c>
      <c r="E79" s="34" t="s">
        <v>197</v>
      </c>
      <c r="F79" s="52">
        <v>3200</v>
      </c>
      <c r="G79" s="7"/>
      <c r="K79" s="9"/>
    </row>
    <row r="80" spans="1:12" s="8" customFormat="1" ht="19.5" customHeight="1" x14ac:dyDescent="0.25">
      <c r="A80" s="27">
        <v>73</v>
      </c>
      <c r="B80" s="13">
        <v>10202528</v>
      </c>
      <c r="C80" s="22" t="s">
        <v>132</v>
      </c>
      <c r="D80" s="43" t="s">
        <v>93</v>
      </c>
      <c r="E80" s="33" t="s">
        <v>200</v>
      </c>
      <c r="F80" s="52">
        <v>10000</v>
      </c>
      <c r="G80" s="7"/>
      <c r="K80" s="9"/>
    </row>
    <row r="81" spans="1:12" s="8" customFormat="1" ht="16.5" customHeight="1" x14ac:dyDescent="0.25">
      <c r="A81" s="27">
        <v>74</v>
      </c>
      <c r="B81" s="13">
        <v>9930825</v>
      </c>
      <c r="C81" s="22" t="s">
        <v>118</v>
      </c>
      <c r="D81" s="43" t="s">
        <v>50</v>
      </c>
      <c r="E81" s="33" t="s">
        <v>200</v>
      </c>
      <c r="F81" s="52">
        <v>12000</v>
      </c>
      <c r="G81" s="7"/>
      <c r="J81" s="8" t="s">
        <v>16</v>
      </c>
      <c r="K81" s="9"/>
      <c r="L81" s="8">
        <v>152</v>
      </c>
    </row>
    <row r="82" spans="1:12" s="8" customFormat="1" x14ac:dyDescent="0.25">
      <c r="A82" s="7"/>
      <c r="B82" s="47"/>
      <c r="D82" s="10"/>
      <c r="F82" s="53"/>
    </row>
    <row r="83" spans="1:12" s="8" customFormat="1" x14ac:dyDescent="0.25">
      <c r="A83" s="17"/>
      <c r="B83" s="17"/>
      <c r="C83" s="28"/>
      <c r="F83" s="53"/>
      <c r="H83" s="29"/>
    </row>
    <row r="84" spans="1:12" s="8" customFormat="1" x14ac:dyDescent="0.25">
      <c r="A84" s="17"/>
      <c r="B84" s="17"/>
      <c r="C84" s="28"/>
      <c r="F84" s="53"/>
      <c r="G84" s="29"/>
      <c r="K84" s="10"/>
    </row>
    <row r="85" spans="1:12" s="8" customFormat="1" x14ac:dyDescent="0.25">
      <c r="A85" s="17"/>
      <c r="B85" s="17"/>
      <c r="C85" s="28"/>
      <c r="F85" s="53"/>
      <c r="G85" s="29"/>
      <c r="K85" s="10"/>
    </row>
    <row r="86" spans="1:12" s="8" customFormat="1" x14ac:dyDescent="0.25">
      <c r="A86" s="17"/>
      <c r="B86" s="17"/>
      <c r="C86" s="28"/>
      <c r="F86" s="53"/>
      <c r="G86" s="29"/>
      <c r="K86" s="10"/>
    </row>
    <row r="87" spans="1:12" s="8" customFormat="1" x14ac:dyDescent="0.25">
      <c r="A87" s="17"/>
      <c r="B87" s="17"/>
      <c r="C87" s="28"/>
      <c r="F87" s="53"/>
      <c r="K87" s="10"/>
    </row>
    <row r="88" spans="1:12" s="8" customFormat="1" x14ac:dyDescent="0.25">
      <c r="A88" s="17"/>
      <c r="B88" s="17"/>
      <c r="C88" s="28"/>
      <c r="F88" s="53"/>
      <c r="K88" s="10"/>
    </row>
  </sheetData>
  <sortState ref="A9:A44">
    <sortCondition ref="A8"/>
  </sortState>
  <mergeCells count="4">
    <mergeCell ref="A1:F1"/>
    <mergeCell ref="A2:F2"/>
    <mergeCell ref="A4:F4"/>
    <mergeCell ref="A5:F5"/>
  </mergeCells>
  <conditionalFormatting sqref="K1:K13 K15:K42 K46:K1048576">
    <cfRule type="timePeriod" dxfId="28" priority="126" timePeriod="thisMonth">
      <formula>AND(MONTH(K1)=MONTH(TODAY()),YEAR(K1)=YEAR(TODAY()))</formula>
    </cfRule>
  </conditionalFormatting>
  <conditionalFormatting sqref="H84:H1048576 H1:H6">
    <cfRule type="duplicateValues" dxfId="27" priority="740"/>
  </conditionalFormatting>
  <conditionalFormatting sqref="I69">
    <cfRule type="duplicateValues" dxfId="26" priority="95"/>
  </conditionalFormatting>
  <conditionalFormatting sqref="H69">
    <cfRule type="duplicateValues" dxfId="25" priority="96"/>
  </conditionalFormatting>
  <conditionalFormatting sqref="I46">
    <cfRule type="duplicateValues" dxfId="24" priority="76"/>
  </conditionalFormatting>
  <conditionalFormatting sqref="H46">
    <cfRule type="duplicateValues" dxfId="23" priority="78"/>
  </conditionalFormatting>
  <conditionalFormatting sqref="K45">
    <cfRule type="timePeriod" dxfId="22" priority="71" timePeriod="thisMonth">
      <formula>AND(MONTH(K45)=MONTH(TODAY()),YEAR(K45)=YEAR(TODAY()))</formula>
    </cfRule>
  </conditionalFormatting>
  <conditionalFormatting sqref="K43:K44">
    <cfRule type="timePeriod" dxfId="21" priority="67" timePeriod="thisMonth">
      <formula>AND(MONTH(K43)=MONTH(TODAY()),YEAR(K43)=YEAR(TODAY()))</formula>
    </cfRule>
  </conditionalFormatting>
  <conditionalFormatting sqref="K14">
    <cfRule type="timePeriod" dxfId="20" priority="41" timePeriod="thisMonth">
      <formula>AND(MONTH(K14)=MONTH(TODAY()),YEAR(K14)=YEAR(TODAY()))</formula>
    </cfRule>
  </conditionalFormatting>
  <conditionalFormatting sqref="I84:I1048576 I1:I13 I26 I15:I23 I70:I74 I29:I33 I78:I81 I47:I67 I42">
    <cfRule type="duplicateValues" dxfId="19" priority="1648"/>
  </conditionalFormatting>
  <conditionalFormatting sqref="I68">
    <cfRule type="duplicateValues" dxfId="18" priority="10"/>
  </conditionalFormatting>
  <conditionalFormatting sqref="H68">
    <cfRule type="duplicateValues" dxfId="17" priority="11"/>
  </conditionalFormatting>
  <conditionalFormatting sqref="I43:I44">
    <cfRule type="duplicateValues" dxfId="16" priority="2324"/>
  </conditionalFormatting>
  <conditionalFormatting sqref="H43:H44">
    <cfRule type="duplicateValues" dxfId="15" priority="2325"/>
  </conditionalFormatting>
  <conditionalFormatting sqref="I27:I28 I24:I25">
    <cfRule type="duplicateValues" dxfId="14" priority="2551"/>
  </conditionalFormatting>
  <conditionalFormatting sqref="H27:H28 H24:H25">
    <cfRule type="duplicateValues" dxfId="13" priority="2553"/>
  </conditionalFormatting>
  <conditionalFormatting sqref="B83:B1048576 B3 B7:B41 B72:B81">
    <cfRule type="duplicateValues" dxfId="12" priority="2595"/>
  </conditionalFormatting>
  <conditionalFormatting sqref="I14">
    <cfRule type="duplicateValues" dxfId="11" priority="2601"/>
  </conditionalFormatting>
  <conditionalFormatting sqref="H14">
    <cfRule type="duplicateValues" dxfId="10" priority="2602"/>
  </conditionalFormatting>
  <conditionalFormatting sqref="I45">
    <cfRule type="duplicateValues" dxfId="9" priority="2734"/>
  </conditionalFormatting>
  <conditionalFormatting sqref="H45">
    <cfRule type="duplicateValues" dxfId="8" priority="2735"/>
  </conditionalFormatting>
  <conditionalFormatting sqref="I75:I77">
    <cfRule type="duplicateValues" dxfId="7" priority="2830"/>
  </conditionalFormatting>
  <conditionalFormatting sqref="H75:H77">
    <cfRule type="duplicateValues" dxfId="6" priority="2831"/>
  </conditionalFormatting>
  <conditionalFormatting sqref="I35:I38">
    <cfRule type="duplicateValues" dxfId="5" priority="2839"/>
  </conditionalFormatting>
  <conditionalFormatting sqref="H35:H38">
    <cfRule type="duplicateValues" dxfId="4" priority="2840"/>
  </conditionalFormatting>
  <conditionalFormatting sqref="I39:I41 I34">
    <cfRule type="duplicateValues" dxfId="3" priority="2871"/>
  </conditionalFormatting>
  <conditionalFormatting sqref="H39:H41 H34">
    <cfRule type="duplicateValues" dxfId="2" priority="2873"/>
  </conditionalFormatting>
  <conditionalFormatting sqref="B42:B61 B63:B71">
    <cfRule type="duplicateValues" dxfId="1" priority="2909"/>
  </conditionalFormatting>
  <conditionalFormatting sqref="H7:H13 B82 H26 H15:H23 H70:H74 H29:H33 H78:H81 H47:H67 H42">
    <cfRule type="duplicateValues" dxfId="0" priority="2922"/>
  </conditionalFormatting>
  <hyperlinks>
    <hyperlink ref="A1:F1" r:id="rId1" display="NOMINA 2017\NOMINA ENERO 2017\nomina enero.pdf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45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2018</vt:lpstr>
      <vt:lpstr>'ENERO 2018'!Área_de_impresión</vt:lpstr>
    </vt:vector>
  </TitlesOfParts>
  <Company>AMSA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JMarroquín </dc:creator>
  <cp:lastModifiedBy>Yeimy Daleicy Rodriguez Gonzalez</cp:lastModifiedBy>
  <cp:lastPrinted>2018-03-26T21:23:42Z</cp:lastPrinted>
  <dcterms:created xsi:type="dcterms:W3CDTF">2013-02-07T15:26:23Z</dcterms:created>
  <dcterms:modified xsi:type="dcterms:W3CDTF">2018-04-06T14:58:47Z</dcterms:modified>
</cp:coreProperties>
</file>