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bril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73" i="1" s="1"/>
  <c r="F152" i="1"/>
  <c r="F153" i="1" s="1"/>
  <c r="F137" i="1"/>
  <c r="F119" i="1"/>
  <c r="F102" i="1"/>
  <c r="F94" i="1"/>
  <c r="F68" i="1"/>
  <c r="F49" i="1"/>
  <c r="F48" i="1"/>
  <c r="F138" i="1" l="1"/>
  <c r="F174" i="1"/>
</calcChain>
</file>

<file path=xl/sharedStrings.xml><?xml version="1.0" encoding="utf-8"?>
<sst xmlns="http://schemas.openxmlformats.org/spreadsheetml/2006/main" count="411" uniqueCount="315">
  <si>
    <t>AUTORIDAD PARA EL MANEJO SUSTENTABLE DE LA CUENCA Y DEL LAGO DE AMATITLÁN
NOMINA MENSUAL DEL RENGLÓN 029 "OTRAS REMUNERACIONES DE PERSONAL TEMPORAL"</t>
  </si>
  <si>
    <t>CORRESPONDIENTE AL MES DE JULIO 2017</t>
  </si>
  <si>
    <t>DIRECCIÓN Y COORDINACIÓN</t>
  </si>
  <si>
    <t>11130016-219-00-33-00-000-001-000-029-0115-11-0000-0000</t>
  </si>
  <si>
    <t>No.</t>
  </si>
  <si>
    <t>NIT</t>
  </si>
  <si>
    <t>CONTRATO</t>
  </si>
  <si>
    <t>NOMBRE</t>
  </si>
  <si>
    <t>TITULO FUNCIONAL DEL SERVICIO</t>
  </si>
  <si>
    <t>DEVENGADO</t>
  </si>
  <si>
    <t>30-2017-029-AMSA</t>
  </si>
  <si>
    <t>Julio Alberto Dieguez Morales</t>
  </si>
  <si>
    <t>Técnico en Transportes</t>
  </si>
  <si>
    <t>31-2017-029-AMSA</t>
  </si>
  <si>
    <t>Rolando Álvarez López</t>
  </si>
  <si>
    <t>Técnico de División</t>
  </si>
  <si>
    <t>25-2017-029-AMSA</t>
  </si>
  <si>
    <t>Abner Eliú Trujillo Barrios</t>
  </si>
  <si>
    <t>Técnico en Informática</t>
  </si>
  <si>
    <t>35-2017-029-AMSA</t>
  </si>
  <si>
    <t>Carlos Humberto Villalta Aguilar</t>
  </si>
  <si>
    <t>Técnico en Mantenimiento</t>
  </si>
  <si>
    <t>27-2017-029-AMSA</t>
  </si>
  <si>
    <t>William Efraín León Ortíz</t>
  </si>
  <si>
    <t>33-2017-029-AMSA</t>
  </si>
  <si>
    <t>Luis Gerardo Murga Barrios</t>
  </si>
  <si>
    <t>26-2017-029-AMSA</t>
  </si>
  <si>
    <t>Sergio David Miranda Ochaeta</t>
  </si>
  <si>
    <t>28-2017-029-AMSA</t>
  </si>
  <si>
    <t>José Anibal Oliva Ortiz</t>
  </si>
  <si>
    <t>09-2017-029-AMSA</t>
  </si>
  <si>
    <t>Marta María Romero Calderón</t>
  </si>
  <si>
    <t>Profesional en Asuntos Jurídicos</t>
  </si>
  <si>
    <t>20-2017-029-AMSA</t>
  </si>
  <si>
    <t>Oscar Aníbal Rivera Yong</t>
  </si>
  <si>
    <t>Técnico de Asesoría Jurídica</t>
  </si>
  <si>
    <t>14-2017-029-AMSA</t>
  </si>
  <si>
    <t>Erick Rigoberto Balcárcel García</t>
  </si>
  <si>
    <t>Profesional en Comunición Social</t>
  </si>
  <si>
    <t>118-2017-029-AMSA</t>
  </si>
  <si>
    <t>José Joaquin Martinez Cruz</t>
  </si>
  <si>
    <t>Tecnicó en Comunicación Social</t>
  </si>
  <si>
    <t>01-2017-029-AMSA</t>
  </si>
  <si>
    <t>Jorge Mario Santos Arana</t>
  </si>
  <si>
    <t>Asesor de la Dirección Ejecutiva</t>
  </si>
  <si>
    <t>18-2017-029-AMSA</t>
  </si>
  <si>
    <t>Fabiola Noemí Ramírez Colindres</t>
  </si>
  <si>
    <t>Técnica de Dirección</t>
  </si>
  <si>
    <t>43-2017-029-AMSA</t>
  </si>
  <si>
    <t>Norma Oralia Muñoz García</t>
  </si>
  <si>
    <t>Técnica Auxiliar de Dirección</t>
  </si>
  <si>
    <t>2502910K</t>
  </si>
  <si>
    <t>116-2017-029-AMSA</t>
  </si>
  <si>
    <t>Lilian Suyapa Moreno Mejía</t>
  </si>
  <si>
    <t>Técnica Asesora</t>
  </si>
  <si>
    <t>141-2017-029-AMSA</t>
  </si>
  <si>
    <t>Lourdes del Carmen Ponciano Ardón</t>
  </si>
  <si>
    <t>Profesional en Planificación</t>
  </si>
  <si>
    <t>17-2017-029-AMSA</t>
  </si>
  <si>
    <t>María José Ceballos López</t>
  </si>
  <si>
    <t>Técnica en Recursos Humanos</t>
  </si>
  <si>
    <t>144-2017-029-AMSA</t>
  </si>
  <si>
    <t>Marian Andrea Tambito de León</t>
  </si>
  <si>
    <t>Técnica Auxiliar de Recursos Humanos</t>
  </si>
  <si>
    <t>142-2017-029-AMSA</t>
  </si>
  <si>
    <t>Juan Pablo Hernández Gálvez</t>
  </si>
  <si>
    <t>41-2017-029-AMSA</t>
  </si>
  <si>
    <t>José Rafael García Méndez</t>
  </si>
  <si>
    <t>Técnico en Comunicación Social</t>
  </si>
  <si>
    <t>127-2017-029-AMSA</t>
  </si>
  <si>
    <t>Mynor Rocael Natareno Gómez</t>
  </si>
  <si>
    <t>Técnico en Transporte y Mantenimiento</t>
  </si>
  <si>
    <t>16-2017-029-AMSA</t>
  </si>
  <si>
    <t>Gabriela del Rosario Revolorio Lara</t>
  </si>
  <si>
    <t>Técnica en Medicina</t>
  </si>
  <si>
    <t>51-2017-029-AMSA</t>
  </si>
  <si>
    <t>Jaime Alexander Ramírez Ramírez</t>
  </si>
  <si>
    <t>Técnico de División de la Asesoría Jurídica</t>
  </si>
  <si>
    <t>32-2017-029-AMSA</t>
  </si>
  <si>
    <t>Nicolás Canto Ordoñez</t>
  </si>
  <si>
    <t xml:space="preserve">Técnico en Transportes </t>
  </si>
  <si>
    <t>36-2017-029-AMSA</t>
  </si>
  <si>
    <t>Julio Haroldo Garcia Hernández</t>
  </si>
  <si>
    <t>Técnico Auxiliar de División</t>
  </si>
  <si>
    <t>125-2017-029-AMSA</t>
  </si>
  <si>
    <t>Inocente Byron Pineda Dionicio</t>
  </si>
  <si>
    <t>Técnico Auxiliar de Campo</t>
  </si>
  <si>
    <t>60-2017-029-AMSA</t>
  </si>
  <si>
    <t>Betzaida Isabel Cabrera Gamero</t>
  </si>
  <si>
    <t>Técnica de División</t>
  </si>
  <si>
    <t>140-2017-029-AMSA</t>
  </si>
  <si>
    <t>Saraí Pedro Peláez</t>
  </si>
  <si>
    <t>130-2017-029-AMSA</t>
  </si>
  <si>
    <t>Dulce María Hernándes Arreaga</t>
  </si>
  <si>
    <t>122-2017-029-AMSA</t>
  </si>
  <si>
    <t>Saúl Alfonso Guerra Lopez</t>
  </si>
  <si>
    <t>Profesional de División</t>
  </si>
  <si>
    <t>50-2017-029-AMSA</t>
  </si>
  <si>
    <t>Dulce Anahí Rodríguez Sanjay</t>
  </si>
  <si>
    <t>Técnica Auxiliar de ESCA</t>
  </si>
  <si>
    <t>137-2017-029-AMSA</t>
  </si>
  <si>
    <t>Esthefany Ludivina Fuentes</t>
  </si>
  <si>
    <t>Profesional de División de Esca</t>
  </si>
  <si>
    <t>133-2017-029-AMSA</t>
  </si>
  <si>
    <t>Henry Hubert López Cifuentes</t>
  </si>
  <si>
    <t>148-2017-029-AMSA</t>
  </si>
  <si>
    <t>Melany Anali Mencilla Leonardo</t>
  </si>
  <si>
    <t>149-2017-029-AMSA</t>
  </si>
  <si>
    <t>Mario Roberto Morales Salazar</t>
  </si>
  <si>
    <t>143-2017-029-AMSA</t>
  </si>
  <si>
    <t>Carmen Sofia Mérida Schaad</t>
  </si>
  <si>
    <t>146-2017-029-AMSA</t>
  </si>
  <si>
    <t>Ana Lucía Estrada Hernández</t>
  </si>
  <si>
    <t>Técnica Forestal</t>
  </si>
  <si>
    <t>124-2017-029-AMSA</t>
  </si>
  <si>
    <t>Brian Antonio Archila Koppler</t>
  </si>
  <si>
    <t>121-2017-029-AMSA</t>
  </si>
  <si>
    <t>Juan Alberto Hernández  Hernández</t>
  </si>
  <si>
    <t>Asesor Financiero</t>
  </si>
  <si>
    <t>TOTAL ACTIVIDAD 001</t>
  </si>
  <si>
    <t>RECOLECCIÓN, TRATAMIENTO, DISPOSICIÓN FINAL Y CONTROL DE LOS DESECHOS LÍQUIDOS Y SÓLIDOS DE LA CUENCA</t>
  </si>
  <si>
    <t>11130016-219-00-33-00-000-002-000-029-0115-11-0000-0000</t>
  </si>
  <si>
    <t>46923462</t>
  </si>
  <si>
    <t>110-2017-029-AMSA</t>
  </si>
  <si>
    <t>Domingo Sánchez Alonzo</t>
  </si>
  <si>
    <t>111-2017-029-AMSA</t>
  </si>
  <si>
    <t>Alber Asael Godínez Hernández</t>
  </si>
  <si>
    <t>21-2017-029-AMSA</t>
  </si>
  <si>
    <t>Joel Abraham Chanchavac Juárez</t>
  </si>
  <si>
    <t>Técnico en Desechos Sólidos</t>
  </si>
  <si>
    <t>82-2017-029-AMSA</t>
  </si>
  <si>
    <t>Jonatan Iván Avila Hernández</t>
  </si>
  <si>
    <t>109-2017-029-AMSA</t>
  </si>
  <si>
    <t>Gunther Obed Cruz Camey</t>
  </si>
  <si>
    <t>Técnico en Atención Institucional</t>
  </si>
  <si>
    <t>12-2017-029-AMSA</t>
  </si>
  <si>
    <t>Carolt Irene Enriquez Albizures</t>
  </si>
  <si>
    <t>Profesional en Trabajo Social</t>
  </si>
  <si>
    <t>TOTAL DESECHOS SOLIDOS</t>
  </si>
  <si>
    <t>65-2017-029-AMSA</t>
  </si>
  <si>
    <t>Luz Esmérita López del Aguila</t>
  </si>
  <si>
    <t>Técnica en Educación Ambiental</t>
  </si>
  <si>
    <t>102-2017-02-AMSA</t>
  </si>
  <si>
    <t>Williams Roberto Urizar</t>
  </si>
  <si>
    <t>66-2017-029-AMSA</t>
  </si>
  <si>
    <t>Hugo Bernabe Mejia Anton</t>
  </si>
  <si>
    <t>67-2017-029-AMSA</t>
  </si>
  <si>
    <t>Rigoberto Hernández Morales</t>
  </si>
  <si>
    <t>69-2017-029-AMSA</t>
  </si>
  <si>
    <t>Byron Danilo Albizures Morales</t>
  </si>
  <si>
    <t>70-2017-029-AMSA</t>
  </si>
  <si>
    <t>Wilber Celestino Gonzalez Guerra</t>
  </si>
  <si>
    <t>71-2017-029-AMSA</t>
  </si>
  <si>
    <t>Alexis Rodolfo Gonzáles Avila</t>
  </si>
  <si>
    <t>72-2017-029-AMSA</t>
  </si>
  <si>
    <t>Domingo Antonio Martinez Vásquez</t>
  </si>
  <si>
    <t>73-2017-029-AMSA</t>
  </si>
  <si>
    <t>Juan Luis Hernández Hernández</t>
  </si>
  <si>
    <t>74-2017-029-AMSA</t>
  </si>
  <si>
    <t>Carlos Augusto Secaida Hernández</t>
  </si>
  <si>
    <t>75-2017-029-AMSA</t>
  </si>
  <si>
    <t>Juan José Rodas Rivas</t>
  </si>
  <si>
    <t>76-2017-029-AMSA</t>
  </si>
  <si>
    <t>Alfredo Leonardo Bamaca</t>
  </si>
  <si>
    <t>78-2017-029-AMSA</t>
  </si>
  <si>
    <t>Filiberto Antonio Pinto</t>
  </si>
  <si>
    <t>79-2017-029-AMSA</t>
  </si>
  <si>
    <t>Luis Lopez Perez</t>
  </si>
  <si>
    <t>64-2017-029-AMSA</t>
  </si>
  <si>
    <t>Oscar Enrique Juárez Rodríguez</t>
  </si>
  <si>
    <t>Técnico  de  División</t>
  </si>
  <si>
    <t>80-2017-029-AMSA</t>
  </si>
  <si>
    <t>Billy Joel Fernández Guevara</t>
  </si>
  <si>
    <t>81-2017-029-AMSA</t>
  </si>
  <si>
    <t>Héctor Vásquez Gómez</t>
  </si>
  <si>
    <t>83-2017-029-AMSA</t>
  </si>
  <si>
    <t>Fidencio Monge Pérez</t>
  </si>
  <si>
    <t>68-2017-029-AMSA</t>
  </si>
  <si>
    <t>Raúl Alfredo Vicente González</t>
  </si>
  <si>
    <t>84-2017-029-AMSA</t>
  </si>
  <si>
    <t>Québrin Humberto Romero Chinchilla</t>
  </si>
  <si>
    <t>85-2017-029-AMSA</t>
  </si>
  <si>
    <t>Basilio Ordoñez Lares</t>
  </si>
  <si>
    <t>138-2017-029-AMSA</t>
  </si>
  <si>
    <t>Omar Aron Conde Zepeda</t>
  </si>
  <si>
    <t>86-2017-029-AMSA</t>
  </si>
  <si>
    <t>Roberto Leonel Gonzalez Miguel</t>
  </si>
  <si>
    <t>TOTAL DESCHOS LIQUIDOS</t>
  </si>
  <si>
    <t>53-2017-029-AMSA</t>
  </si>
  <si>
    <t>Edwin Alexis Canteros Archila</t>
  </si>
  <si>
    <t>54-2017-029-AMSA</t>
  </si>
  <si>
    <t>Rodolfo Antonio Hernandez Rosales</t>
  </si>
  <si>
    <t>07-2017-029-AMSA</t>
  </si>
  <si>
    <t>Julio Roberto Juárez Pernillo</t>
  </si>
  <si>
    <t>Profesional en Control de Metales</t>
  </si>
  <si>
    <t>40-2017-029-AMSA</t>
  </si>
  <si>
    <t>Wendy Carolina Martinez Murga</t>
  </si>
  <si>
    <t>Técnica en Área Social</t>
  </si>
  <si>
    <t>TOTAL CONTROL AMBIENTAL</t>
  </si>
  <si>
    <t>99-2017-02-AMSA</t>
  </si>
  <si>
    <t>Elfego Castellanos Gutiérrez</t>
  </si>
  <si>
    <t>101-2017-02-AMSA</t>
  </si>
  <si>
    <t>Cristobal Geovany Telón Hernández</t>
  </si>
  <si>
    <t>Técnico en Limpieza del Lago</t>
  </si>
  <si>
    <t>100-2017-02-AMSA</t>
  </si>
  <si>
    <t>Salvador Enrique Guerra Rosales</t>
  </si>
  <si>
    <t>Técnico en Transporte</t>
  </si>
  <si>
    <t>104-2017-02-AMSA</t>
  </si>
  <si>
    <t>Jorge Eduardo López Ramírez</t>
  </si>
  <si>
    <t>105-2017-02-AMSA</t>
  </si>
  <si>
    <t>Samuel Acabal Ajbac</t>
  </si>
  <si>
    <t>106-2017-02-AMSA</t>
  </si>
  <si>
    <t>Esvin Daniel Ramirez Pineda</t>
  </si>
  <si>
    <t>107-2017-02-AMSA</t>
  </si>
  <si>
    <t>Jefry Antonio Paiz Díaz</t>
  </si>
  <si>
    <t>103-2017-02-AMSA</t>
  </si>
  <si>
    <t>Edie Stuardo García Velásquez</t>
  </si>
  <si>
    <t>108-2017-02-AMSA</t>
  </si>
  <si>
    <t>Bernardino Alistún Cachín</t>
  </si>
  <si>
    <t>24-2017-02-AMSA</t>
  </si>
  <si>
    <t>Marlon Wilfredo Alonzo Urizar</t>
  </si>
  <si>
    <t>139-2017-029-AMSA</t>
  </si>
  <si>
    <t>José Abel Chamale Par</t>
  </si>
  <si>
    <t>119-2017-029-AMSA</t>
  </si>
  <si>
    <t>Epimenio Nehemias Arroyo Telon</t>
  </si>
  <si>
    <t>TOTAL MANTENIMIENTO Y LIMPIEZA DEL LAGO</t>
  </si>
  <si>
    <t>56-2017-029-AMSA</t>
  </si>
  <si>
    <t>Karin Mariel Zúñiga Solórzano</t>
  </si>
  <si>
    <t>Técnica en Diseño</t>
  </si>
  <si>
    <t>38-2017-029-AMSA</t>
  </si>
  <si>
    <t>Jonatan Michel Zuñiga Rios</t>
  </si>
  <si>
    <t>46-2017-029-AMSA</t>
  </si>
  <si>
    <t>Gladis María Elena Elizondo Contreras</t>
  </si>
  <si>
    <t>47-2017-029-AMSA</t>
  </si>
  <si>
    <t>Melanie Fraatz Mayorga</t>
  </si>
  <si>
    <t>55-2017-029-AMSA</t>
  </si>
  <si>
    <t>Lotty Marielba Reyes Aguilar</t>
  </si>
  <si>
    <t>129-2017-029-AMSA</t>
  </si>
  <si>
    <t>Flor de María Estrada Avalos</t>
  </si>
  <si>
    <t>06-2017-029-AMSA</t>
  </si>
  <si>
    <t>Hugo Alfonso Pacaja Meyer</t>
  </si>
  <si>
    <t>Profesional en Proyectos</t>
  </si>
  <si>
    <t>57-2017-029-AMSA</t>
  </si>
  <si>
    <t>Claudia Aracely Herrera Godoy</t>
  </si>
  <si>
    <t>59-2017-029-AMSA</t>
  </si>
  <si>
    <t>Mario Magdiel Pérez Quiroa</t>
  </si>
  <si>
    <t>Técnico en Educación Ambiental</t>
  </si>
  <si>
    <t>58-2017-029-AMSA</t>
  </si>
  <si>
    <t>Yoselyn Mercedes González Roblero</t>
  </si>
  <si>
    <t>61-2017-029-AMSA</t>
  </si>
  <si>
    <t>Ana Mercedes Ordoñez de Flores</t>
  </si>
  <si>
    <t>63-2017-029-AMSA</t>
  </si>
  <si>
    <t>Mario Estuardo Baltazar Miranda</t>
  </si>
  <si>
    <t>62-2017-029-AMSA</t>
  </si>
  <si>
    <t>José René Pineda Alvarenga</t>
  </si>
  <si>
    <t>22-2017-029-AMSA</t>
  </si>
  <si>
    <t>Gustavo Adolfo Méndez García</t>
  </si>
  <si>
    <t>TOTAL EDUCACIÓN AMBIENTAL</t>
  </si>
  <si>
    <t>TOTAL ACTIVIDAD 002</t>
  </si>
  <si>
    <t>RESGUARDO Y MANTENIMIENTO DEL LAGO DE AMATITLÁN Y EL CAUCE DEL RÍO VILLA LOBOS</t>
  </si>
  <si>
    <t>11130016-219-00-33-00-000-004-000-029-0115-11-0000-0000</t>
  </si>
  <si>
    <t>113-2017-02-AMSA</t>
  </si>
  <si>
    <t>Carlos Humberto Arizandieta Cabrera</t>
  </si>
  <si>
    <t>112-2017-02-AMSA</t>
  </si>
  <si>
    <t>Gerardo Macolás Marroquín</t>
  </si>
  <si>
    <t>52-2017-029-AMSA</t>
  </si>
  <si>
    <t>Sergio Hernan Poitán</t>
  </si>
  <si>
    <t>Técnico en Topografía</t>
  </si>
  <si>
    <t>49-2017-029-AMSA</t>
  </si>
  <si>
    <t>Carlos Eduardo Aroche Reyes</t>
  </si>
  <si>
    <t>Técnico en Proyectos</t>
  </si>
  <si>
    <t>45-2017-029-AMSA</t>
  </si>
  <si>
    <t>Karla Sucely Zamora Marroquín</t>
  </si>
  <si>
    <t>Técnica Auxiliar de División</t>
  </si>
  <si>
    <t>132-2017-029-AMSA</t>
  </si>
  <si>
    <t>Teodoro Quexel Lopez</t>
  </si>
  <si>
    <t>131-2017-029-AMSA</t>
  </si>
  <si>
    <t>Ferdiner Ulises Gonzalez Ortiz</t>
  </si>
  <si>
    <t>114-2017-02-AMSA</t>
  </si>
  <si>
    <t>Julio Rodolfo Nixón García Ramírez</t>
  </si>
  <si>
    <t>TOTAL ORDENAMIENTO TERRITORIAL</t>
  </si>
  <si>
    <t>TOTAL ACTIVIDAD 004</t>
  </si>
  <si>
    <t>CONSERVACIÓN Y REFORESTACIÓN DE SUELO Y AGUA</t>
  </si>
  <si>
    <t>11130016-219-00-33-00-000-005-000-029-0115-11-0000-0000</t>
  </si>
  <si>
    <t>23-2017-029-AMSA</t>
  </si>
  <si>
    <t>Isaias Cabezas Duran</t>
  </si>
  <si>
    <t>87-2017-029-AMSA</t>
  </si>
  <si>
    <t>Felipe Aroldo de León Guzmán</t>
  </si>
  <si>
    <t>89-2017-029-AMSA</t>
  </si>
  <si>
    <t>Juan Antonio Hernández Barrientos</t>
  </si>
  <si>
    <t>90-2017-029-AMSA</t>
  </si>
  <si>
    <t>Neri Antonio Hernández Osorio</t>
  </si>
  <si>
    <t>91-2017-029-AMSA</t>
  </si>
  <si>
    <t>Ovidio Lizandro Alburez Martínez</t>
  </si>
  <si>
    <t>92-2017-029-AMSA</t>
  </si>
  <si>
    <t>Rafael Rodríguez López</t>
  </si>
  <si>
    <t>93-2017-029-AMSA</t>
  </si>
  <si>
    <t>Sixto Emmanuel Hernández Hernández</t>
  </si>
  <si>
    <t>94-2017-029-AMSA</t>
  </si>
  <si>
    <t>Vilmer Antonio Jimenez Choma</t>
  </si>
  <si>
    <t>95-2017-029-AMSA</t>
  </si>
  <si>
    <t>Gabriel de Jesús Morales Pineda</t>
  </si>
  <si>
    <t>96-2017-029-AMSA</t>
  </si>
  <si>
    <t>Adan Crispín</t>
  </si>
  <si>
    <t>97-2017-029-AMSA</t>
  </si>
  <si>
    <t>Fredy Leonidas Domínguez Ortiz</t>
  </si>
  <si>
    <t>98-2017-029-AMSA</t>
  </si>
  <si>
    <t>Vicente Orlando Escobar Estupe</t>
  </si>
  <si>
    <t>128-2017-029-AMSA</t>
  </si>
  <si>
    <t>Rafael Hernández Olivares</t>
  </si>
  <si>
    <t>03-2017-029-AMSA</t>
  </si>
  <si>
    <t>Héctor Adilio Nufio Reyes</t>
  </si>
  <si>
    <t>TOTAL CONSERVACIÓN Y REFORESTACIÓN DE SUELO Y AGUA</t>
  </si>
  <si>
    <t>TOTAL ACTIVIDAD 005</t>
  </si>
  <si>
    <t xml:space="preserve"> -TOTAL  RENGLÓN 029-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</si>
</sst>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5" formatCode="dd\-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indexed="8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4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center" vertical="center"/>
    </xf>
    <xf numFmtId="49" fontId="8" fillId="4" borderId="2" xfId="2" applyNumberFormat="1" applyFont="1" applyFill="1" applyBorder="1" applyAlignment="1">
      <alignment horizontal="center" vertical="center"/>
    </xf>
    <xf numFmtId="49" fontId="8" fillId="0" borderId="2" xfId="2" applyNumberFormat="1" applyFont="1" applyFill="1" applyBorder="1" applyAlignment="1">
      <alignment horizontal="center" vertical="center"/>
    </xf>
    <xf numFmtId="44" fontId="8" fillId="4" borderId="2" xfId="1" applyNumberFormat="1" applyFont="1" applyFill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horizontal="center" vertical="center"/>
    </xf>
    <xf numFmtId="49" fontId="9" fillId="0" borderId="2" xfId="4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center" vertical="center"/>
    </xf>
    <xf numFmtId="0" fontId="10" fillId="0" borderId="2" xfId="0" applyFont="1" applyFill="1" applyBorder="1"/>
    <xf numFmtId="0" fontId="9" fillId="0" borderId="2" xfId="4" applyFont="1" applyFill="1" applyBorder="1" applyAlignment="1">
      <alignment vertical="center"/>
    </xf>
    <xf numFmtId="0" fontId="10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44" fontId="9" fillId="0" borderId="2" xfId="1" applyNumberFormat="1" applyFont="1" applyFill="1" applyBorder="1" applyAlignment="1">
      <alignment vertical="center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left" vertical="center"/>
    </xf>
    <xf numFmtId="0" fontId="9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>
      <alignment vertical="center"/>
    </xf>
    <xf numFmtId="0" fontId="10" fillId="3" borderId="2" xfId="0" applyFont="1" applyFill="1" applyBorder="1" applyAlignment="1">
      <alignment horizontal="center"/>
    </xf>
    <xf numFmtId="44" fontId="10" fillId="3" borderId="2" xfId="1" applyNumberFormat="1" applyFont="1" applyFill="1" applyBorder="1"/>
    <xf numFmtId="0" fontId="9" fillId="3" borderId="2" xfId="2" applyNumberFormat="1" applyFont="1" applyFill="1" applyBorder="1" applyAlignment="1">
      <alignment horizontal="center" vertical="center"/>
    </xf>
    <xf numFmtId="165" fontId="9" fillId="3" borderId="2" xfId="4" applyNumberFormat="1" applyFont="1" applyFill="1" applyBorder="1" applyAlignment="1">
      <alignment horizontal="center" vertical="center"/>
    </xf>
    <xf numFmtId="44" fontId="10" fillId="3" borderId="2" xfId="1" applyNumberFormat="1" applyFont="1" applyFill="1" applyBorder="1" applyAlignment="1">
      <alignment vertical="center"/>
    </xf>
    <xf numFmtId="44" fontId="9" fillId="3" borderId="2" xfId="1" applyNumberFormat="1" applyFont="1" applyFill="1" applyBorder="1" applyAlignment="1">
      <alignment vertical="center"/>
    </xf>
    <xf numFmtId="0" fontId="9" fillId="3" borderId="2" xfId="4" applyFont="1" applyFill="1" applyBorder="1" applyAlignment="1">
      <alignment horizontal="left" vertical="center"/>
    </xf>
    <xf numFmtId="0" fontId="10" fillId="3" borderId="2" xfId="0" applyFont="1" applyFill="1" applyBorder="1" applyAlignment="1"/>
    <xf numFmtId="44" fontId="9" fillId="0" borderId="3" xfId="1" applyNumberFormat="1" applyFont="1" applyFill="1" applyBorder="1" applyAlignment="1">
      <alignment vertical="center"/>
    </xf>
    <xf numFmtId="8" fontId="9" fillId="0" borderId="2" xfId="1" applyNumberFormat="1" applyFont="1" applyFill="1" applyBorder="1" applyAlignment="1">
      <alignment vertical="center"/>
    </xf>
    <xf numFmtId="0" fontId="9" fillId="0" borderId="4" xfId="4" applyNumberFormat="1" applyFont="1" applyFill="1" applyBorder="1" applyAlignment="1">
      <alignment horizontal="center" vertical="center"/>
    </xf>
    <xf numFmtId="49" fontId="9" fillId="0" borderId="4" xfId="4" applyNumberFormat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10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vertical="center"/>
    </xf>
    <xf numFmtId="44" fontId="9" fillId="3" borderId="3" xfId="1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44" fontId="8" fillId="4" borderId="6" xfId="1" applyNumberFormat="1" applyFont="1" applyFill="1" applyBorder="1" applyAlignment="1">
      <alignment horizontal="center" vertical="center"/>
    </xf>
    <xf numFmtId="0" fontId="8" fillId="0" borderId="0" xfId="5" applyNumberFormat="1" applyFont="1" applyFill="1" applyBorder="1" applyAlignment="1">
      <alignment horizontal="left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left" vertical="center"/>
    </xf>
    <xf numFmtId="49" fontId="12" fillId="3" borderId="0" xfId="2" applyNumberFormat="1" applyFont="1" applyFill="1" applyBorder="1" applyAlignment="1">
      <alignment horizontal="center" vertical="center"/>
    </xf>
    <xf numFmtId="44" fontId="12" fillId="3" borderId="0" xfId="1" applyNumberFormat="1" applyFont="1" applyFill="1" applyBorder="1" applyAlignment="1">
      <alignment horizontal="center" vertical="center"/>
    </xf>
    <xf numFmtId="49" fontId="12" fillId="0" borderId="0" xfId="2" applyNumberFormat="1" applyFont="1" applyFill="1" applyBorder="1" applyAlignment="1">
      <alignment horizontal="center" vertical="center"/>
    </xf>
    <xf numFmtId="44" fontId="12" fillId="0" borderId="0" xfId="1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3" borderId="0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4" fontId="10" fillId="0" borderId="2" xfId="1" applyNumberFormat="1" applyFont="1" applyFill="1" applyBorder="1" applyAlignment="1"/>
    <xf numFmtId="0" fontId="9" fillId="0" borderId="0" xfId="5" applyNumberFormat="1" applyFont="1" applyFill="1" applyBorder="1" applyAlignment="1">
      <alignment horizontal="center" vertical="center"/>
    </xf>
    <xf numFmtId="165" fontId="9" fillId="0" borderId="0" xfId="6" applyNumberFormat="1" applyFont="1" applyFill="1" applyBorder="1" applyAlignment="1">
      <alignment horizontal="center" vertical="center"/>
    </xf>
    <xf numFmtId="165" fontId="9" fillId="0" borderId="0" xfId="4" applyNumberFormat="1" applyFont="1" applyFill="1" applyBorder="1" applyAlignment="1">
      <alignment horizontal="center" vertical="center"/>
    </xf>
    <xf numFmtId="44" fontId="8" fillId="4" borderId="8" xfId="1" applyNumberFormat="1" applyFont="1" applyFill="1" applyBorder="1" applyAlignment="1">
      <alignment horizontal="center" vertical="center"/>
    </xf>
    <xf numFmtId="0" fontId="9" fillId="3" borderId="0" xfId="5" applyNumberFormat="1" applyFont="1" applyFill="1" applyBorder="1" applyAlignment="1">
      <alignment horizontal="center" vertical="center"/>
    </xf>
    <xf numFmtId="165" fontId="9" fillId="3" borderId="0" xfId="6" applyNumberFormat="1" applyFont="1" applyFill="1" applyBorder="1" applyAlignment="1">
      <alignment horizontal="center" vertical="center"/>
    </xf>
    <xf numFmtId="49" fontId="8" fillId="3" borderId="0" xfId="2" applyNumberFormat="1" applyFont="1" applyFill="1" applyBorder="1" applyAlignment="1">
      <alignment horizontal="center" vertical="center"/>
    </xf>
    <xf numFmtId="44" fontId="8" fillId="3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9" fontId="8" fillId="0" borderId="0" xfId="2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165" fontId="9" fillId="0" borderId="2" xfId="6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horizontal="left" vertical="center"/>
    </xf>
    <xf numFmtId="165" fontId="9" fillId="0" borderId="2" xfId="4" applyNumberFormat="1" applyFont="1" applyFill="1" applyBorder="1" applyAlignment="1">
      <alignment horizontal="center" vertical="center"/>
    </xf>
    <xf numFmtId="0" fontId="9" fillId="0" borderId="3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left" vertical="center"/>
    </xf>
    <xf numFmtId="44" fontId="8" fillId="3" borderId="9" xfId="1" applyNumberFormat="1" applyFont="1" applyFill="1" applyBorder="1" applyAlignment="1">
      <alignment horizontal="center" vertical="center"/>
    </xf>
    <xf numFmtId="44" fontId="9" fillId="0" borderId="2" xfId="1" applyNumberFormat="1" applyFont="1" applyFill="1" applyBorder="1" applyAlignment="1">
      <alignment horizontal="right" vertical="center"/>
    </xf>
    <xf numFmtId="44" fontId="9" fillId="3" borderId="2" xfId="1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/>
    </xf>
    <xf numFmtId="44" fontId="8" fillId="4" borderId="11" xfId="1" applyNumberFormat="1" applyFont="1" applyFill="1" applyBorder="1" applyAlignment="1">
      <alignment horizontal="center" vertical="center"/>
    </xf>
    <xf numFmtId="0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9" fontId="8" fillId="3" borderId="1" xfId="2" applyNumberFormat="1" applyFont="1" applyFill="1" applyBorder="1" applyAlignment="1">
      <alignment horizontal="center" vertical="center"/>
    </xf>
    <xf numFmtId="1" fontId="9" fillId="3" borderId="2" xfId="2" applyNumberFormat="1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vertical="center"/>
    </xf>
    <xf numFmtId="44" fontId="9" fillId="0" borderId="4" xfId="1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horizontal="left" vertical="center"/>
    </xf>
    <xf numFmtId="44" fontId="9" fillId="0" borderId="13" xfId="1" applyNumberFormat="1" applyFont="1" applyFill="1" applyBorder="1" applyAlignment="1">
      <alignment vertical="center"/>
    </xf>
    <xf numFmtId="0" fontId="9" fillId="0" borderId="2" xfId="4" applyFont="1" applyFill="1" applyBorder="1" applyAlignment="1">
      <alignment vertical="center" wrapText="1"/>
    </xf>
    <xf numFmtId="0" fontId="9" fillId="0" borderId="0" xfId="2" applyNumberFormat="1" applyFont="1" applyFill="1" applyBorder="1" applyAlignment="1">
      <alignment horizontal="center"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44" fontId="9" fillId="0" borderId="0" xfId="1" applyNumberFormat="1" applyFont="1" applyFill="1" applyBorder="1" applyAlignment="1">
      <alignment vertical="center"/>
    </xf>
    <xf numFmtId="1" fontId="10" fillId="3" borderId="2" xfId="0" applyNumberFormat="1" applyFont="1" applyFill="1" applyBorder="1" applyAlignment="1">
      <alignment horizontal="center"/>
    </xf>
    <xf numFmtId="165" fontId="9" fillId="3" borderId="2" xfId="6" applyNumberFormat="1" applyFont="1" applyFill="1" applyBorder="1" applyAlignment="1">
      <alignment horizontal="center" vertical="center"/>
    </xf>
    <xf numFmtId="44" fontId="8" fillId="4" borderId="16" xfId="1" applyNumberFormat="1" applyFont="1" applyFill="1" applyBorder="1" applyAlignment="1">
      <alignment horizontal="center" vertical="center"/>
    </xf>
    <xf numFmtId="0" fontId="9" fillId="3" borderId="0" xfId="2" applyNumberFormat="1" applyFont="1" applyFill="1" applyBorder="1" applyAlignment="1">
      <alignment horizontal="center" vertical="center"/>
    </xf>
    <xf numFmtId="49" fontId="9" fillId="3" borderId="0" xfId="4" applyNumberFormat="1" applyFont="1" applyFill="1" applyBorder="1" applyAlignment="1">
      <alignment horizontal="center" vertical="center"/>
    </xf>
    <xf numFmtId="49" fontId="12" fillId="0" borderId="0" xfId="5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/>
    </xf>
    <xf numFmtId="0" fontId="12" fillId="4" borderId="2" xfId="2" applyNumberFormat="1" applyFont="1" applyFill="1" applyBorder="1" applyAlignment="1">
      <alignment horizontal="center" vertical="center"/>
    </xf>
    <xf numFmtId="49" fontId="12" fillId="4" borderId="2" xfId="2" applyNumberFormat="1" applyFont="1" applyFill="1" applyBorder="1" applyAlignment="1">
      <alignment horizontal="center" vertical="center"/>
    </xf>
    <xf numFmtId="49" fontId="12" fillId="0" borderId="2" xfId="2" applyNumberFormat="1" applyFont="1" applyFill="1" applyBorder="1" applyAlignment="1">
      <alignment horizontal="center" vertical="center"/>
    </xf>
    <xf numFmtId="44" fontId="12" fillId="4" borderId="2" xfId="1" applyNumberFormat="1" applyFont="1" applyFill="1" applyBorder="1" applyAlignment="1">
      <alignment horizontal="center" vertical="center"/>
    </xf>
    <xf numFmtId="1" fontId="9" fillId="3" borderId="2" xfId="4" applyNumberFormat="1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0" fontId="9" fillId="3" borderId="12" xfId="4" applyFont="1" applyFill="1" applyBorder="1" applyAlignment="1">
      <alignment vertical="center"/>
    </xf>
    <xf numFmtId="1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2" fillId="3" borderId="0" xfId="5" applyNumberFormat="1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vertical="center"/>
    </xf>
    <xf numFmtId="0" fontId="9" fillId="3" borderId="3" xfId="4" applyFont="1" applyFill="1" applyBorder="1" applyAlignment="1">
      <alignment horizontal="left" vertical="center"/>
    </xf>
    <xf numFmtId="0" fontId="13" fillId="0" borderId="0" xfId="4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left" vertical="center"/>
    </xf>
    <xf numFmtId="44" fontId="12" fillId="4" borderId="18" xfId="1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44" fontId="12" fillId="4" borderId="16" xfId="1" applyNumberFormat="1" applyFont="1" applyFill="1" applyBorder="1" applyAlignment="1">
      <alignment horizontal="center" vertical="center"/>
    </xf>
    <xf numFmtId="0" fontId="11" fillId="0" borderId="0" xfId="0" applyNumberFormat="1" applyFont="1"/>
    <xf numFmtId="0" fontId="15" fillId="0" borderId="0" xfId="0" applyFont="1" applyAlignment="1">
      <alignment vertical="top" wrapText="1"/>
    </xf>
    <xf numFmtId="0" fontId="15" fillId="0" borderId="0" xfId="0" applyFont="1" applyFill="1" applyAlignment="1">
      <alignment vertical="top" wrapText="1"/>
    </xf>
    <xf numFmtId="44" fontId="12" fillId="4" borderId="19" xfId="1" applyNumberFormat="1" applyFont="1" applyFill="1" applyBorder="1" applyAlignment="1">
      <alignment horizontal="center" vertical="center"/>
    </xf>
    <xf numFmtId="49" fontId="8" fillId="4" borderId="5" xfId="2" applyNumberFormat="1" applyFont="1" applyFill="1" applyBorder="1" applyAlignment="1">
      <alignment horizontal="center" vertical="center"/>
    </xf>
    <xf numFmtId="49" fontId="8" fillId="4" borderId="7" xfId="2" applyNumberFormat="1" applyFont="1" applyFill="1" applyBorder="1" applyAlignment="1">
      <alignment horizontal="center" vertical="center"/>
    </xf>
    <xf numFmtId="49" fontId="8" fillId="4" borderId="10" xfId="2" applyNumberFormat="1" applyFont="1" applyFill="1" applyBorder="1" applyAlignment="1">
      <alignment horizontal="center" vertical="center"/>
    </xf>
    <xf numFmtId="49" fontId="8" fillId="4" borderId="14" xfId="2" applyNumberFormat="1" applyFont="1" applyFill="1" applyBorder="1" applyAlignment="1">
      <alignment horizontal="center" vertical="center"/>
    </xf>
    <xf numFmtId="49" fontId="8" fillId="4" borderId="15" xfId="2" applyNumberFormat="1" applyFont="1" applyFill="1" applyBorder="1" applyAlignment="1">
      <alignment horizontal="center" vertical="center"/>
    </xf>
    <xf numFmtId="49" fontId="14" fillId="4" borderId="17" xfId="2" applyNumberFormat="1" applyFont="1" applyFill="1" applyBorder="1" applyAlignment="1">
      <alignment horizontal="center" vertical="center"/>
    </xf>
    <xf numFmtId="49" fontId="12" fillId="4" borderId="15" xfId="2" applyNumberFormat="1" applyFont="1" applyFill="1" applyBorder="1" applyAlignment="1">
      <alignment horizontal="center" vertical="center"/>
    </xf>
    <xf numFmtId="49" fontId="16" fillId="4" borderId="7" xfId="2" applyNumberFormat="1" applyFont="1" applyFill="1" applyBorder="1" applyAlignment="1">
      <alignment horizontal="center" vertical="center"/>
    </xf>
  </cellXfs>
  <cellStyles count="7">
    <cellStyle name="Énfasis2" xfId="2" builtinId="33"/>
    <cellStyle name="Hipervínculo" xfId="3" builtinId="8"/>
    <cellStyle name="Moneda" xfId="1" builtinId="4"/>
    <cellStyle name="Normal" xfId="0" builtinId="0"/>
    <cellStyle name="Normal 2" xfId="5"/>
    <cellStyle name="Normal_jacki 031-029-021-022_Copia de PARA HACER M." xfId="6"/>
    <cellStyle name="Normal_jacki 031-029-021-022_POR DIVISIÓN FUNCIONAL JACKI3 28-05-2010 " xfId="4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000500" y="2967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000500" y="3277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323975" y="3277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247650</xdr:colOff>
      <xdr:row>0</xdr:row>
      <xdr:rowOff>38100</xdr:rowOff>
    </xdr:from>
    <xdr:to>
      <xdr:col>5</xdr:col>
      <xdr:colOff>1198790</xdr:colOff>
      <xdr:row>5</xdr:row>
      <xdr:rowOff>179612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9315450" y="38100"/>
          <a:ext cx="951140" cy="1427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NOMINA%202017\NOMINA%20ENERO%202017\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tabSelected="1" topLeftCell="A139" workbookViewId="0">
      <selection activeCell="F3" sqref="F1:F1048576"/>
    </sheetView>
  </sheetViews>
  <sheetFormatPr baseColWidth="10" defaultRowHeight="15" x14ac:dyDescent="0.25"/>
  <cols>
    <col min="3" max="3" width="25.28515625" customWidth="1"/>
    <col min="4" max="4" width="41.5703125" customWidth="1"/>
    <col min="5" max="5" width="49" customWidth="1"/>
    <col min="6" max="6" width="18.7109375" customWidth="1"/>
  </cols>
  <sheetData>
    <row r="1" spans="1:6" ht="20.25" x14ac:dyDescent="0.25">
      <c r="A1" s="1" t="s">
        <v>0</v>
      </c>
      <c r="B1" s="2"/>
      <c r="C1" s="2"/>
      <c r="D1" s="2"/>
      <c r="E1" s="2"/>
      <c r="F1" s="2"/>
    </row>
    <row r="2" spans="1:6" ht="20.25" x14ac:dyDescent="0.25">
      <c r="A2" s="3" t="s">
        <v>1</v>
      </c>
      <c r="B2" s="3"/>
      <c r="C2" s="3"/>
      <c r="D2" s="3"/>
      <c r="E2" s="3"/>
      <c r="F2" s="3"/>
    </row>
    <row r="3" spans="1:6" ht="20.25" x14ac:dyDescent="0.25">
      <c r="A3" s="4"/>
      <c r="B3" s="5"/>
      <c r="C3" s="5"/>
      <c r="D3" s="5"/>
      <c r="E3" s="5"/>
      <c r="F3" s="6"/>
    </row>
    <row r="4" spans="1:6" ht="20.25" x14ac:dyDescent="0.25">
      <c r="A4" s="7" t="s">
        <v>2</v>
      </c>
      <c r="B4" s="7"/>
      <c r="C4" s="7"/>
      <c r="D4" s="7"/>
      <c r="E4" s="7"/>
      <c r="F4" s="7"/>
    </row>
    <row r="5" spans="1:6" ht="20.25" x14ac:dyDescent="0.25">
      <c r="A5" s="8" t="s">
        <v>3</v>
      </c>
      <c r="B5" s="8"/>
      <c r="C5" s="8"/>
      <c r="D5" s="8"/>
      <c r="E5" s="8"/>
      <c r="F5" s="8"/>
    </row>
    <row r="6" spans="1:6" ht="16.5" x14ac:dyDescent="0.25">
      <c r="A6" s="9"/>
      <c r="B6" s="9"/>
      <c r="C6" s="9"/>
      <c r="D6" s="10"/>
      <c r="E6" s="9"/>
      <c r="F6" s="9"/>
    </row>
    <row r="7" spans="1:6" ht="16.5" x14ac:dyDescent="0.25">
      <c r="A7" s="11" t="s">
        <v>4</v>
      </c>
      <c r="B7" s="12" t="s">
        <v>5</v>
      </c>
      <c r="C7" s="12" t="s">
        <v>6</v>
      </c>
      <c r="D7" s="13" t="s">
        <v>7</v>
      </c>
      <c r="E7" s="12" t="s">
        <v>8</v>
      </c>
      <c r="F7" s="14" t="s">
        <v>9</v>
      </c>
    </row>
    <row r="8" spans="1:6" ht="16.5" x14ac:dyDescent="0.25">
      <c r="A8" s="15">
        <v>1</v>
      </c>
      <c r="B8" s="16">
        <v>4928954</v>
      </c>
      <c r="C8" s="17" t="s">
        <v>10</v>
      </c>
      <c r="D8" s="20" t="s">
        <v>11</v>
      </c>
      <c r="E8" s="22" t="s">
        <v>12</v>
      </c>
      <c r="F8" s="24">
        <v>4200</v>
      </c>
    </row>
    <row r="9" spans="1:6" ht="16.5" x14ac:dyDescent="0.25">
      <c r="A9" s="15">
        <v>2</v>
      </c>
      <c r="B9" s="25">
        <v>54012996</v>
      </c>
      <c r="C9" s="18" t="s">
        <v>13</v>
      </c>
      <c r="D9" s="21" t="s">
        <v>14</v>
      </c>
      <c r="E9" s="21" t="s">
        <v>15</v>
      </c>
      <c r="F9" s="24">
        <v>4000</v>
      </c>
    </row>
    <row r="10" spans="1:6" ht="16.5" x14ac:dyDescent="0.25">
      <c r="A10" s="15">
        <v>3</v>
      </c>
      <c r="B10" s="25">
        <v>60990996</v>
      </c>
      <c r="C10" s="18" t="s">
        <v>16</v>
      </c>
      <c r="D10" s="21" t="s">
        <v>17</v>
      </c>
      <c r="E10" s="21" t="s">
        <v>18</v>
      </c>
      <c r="F10" s="24">
        <v>7000</v>
      </c>
    </row>
    <row r="11" spans="1:6" ht="16.5" x14ac:dyDescent="0.25">
      <c r="A11" s="15">
        <v>4</v>
      </c>
      <c r="B11" s="25">
        <v>67151698</v>
      </c>
      <c r="C11" s="18" t="s">
        <v>19</v>
      </c>
      <c r="D11" s="21" t="s">
        <v>20</v>
      </c>
      <c r="E11" s="21" t="s">
        <v>21</v>
      </c>
      <c r="F11" s="24">
        <v>3800</v>
      </c>
    </row>
    <row r="12" spans="1:6" ht="16.5" x14ac:dyDescent="0.25">
      <c r="A12" s="15">
        <v>5</v>
      </c>
      <c r="B12" s="16">
        <v>74296760</v>
      </c>
      <c r="C12" s="18" t="s">
        <v>22</v>
      </c>
      <c r="D12" s="27" t="s">
        <v>23</v>
      </c>
      <c r="E12" s="21" t="s">
        <v>15</v>
      </c>
      <c r="F12" s="24">
        <v>6000</v>
      </c>
    </row>
    <row r="13" spans="1:6" ht="16.5" x14ac:dyDescent="0.25">
      <c r="A13" s="15">
        <v>6</v>
      </c>
      <c r="B13" s="28">
        <v>26431610</v>
      </c>
      <c r="C13" s="29" t="s">
        <v>24</v>
      </c>
      <c r="D13" s="31" t="s">
        <v>25</v>
      </c>
      <c r="E13" s="31" t="s">
        <v>15</v>
      </c>
      <c r="F13" s="33">
        <v>4000</v>
      </c>
    </row>
    <row r="14" spans="1:6" ht="16.5" x14ac:dyDescent="0.25">
      <c r="A14" s="15">
        <v>7</v>
      </c>
      <c r="B14" s="34">
        <v>82311196</v>
      </c>
      <c r="C14" s="35" t="s">
        <v>26</v>
      </c>
      <c r="D14" s="31" t="s">
        <v>27</v>
      </c>
      <c r="E14" s="31" t="s">
        <v>15</v>
      </c>
      <c r="F14" s="36">
        <v>6000</v>
      </c>
    </row>
    <row r="15" spans="1:6" ht="16.5" x14ac:dyDescent="0.25">
      <c r="A15" s="15">
        <v>8</v>
      </c>
      <c r="B15" s="34">
        <v>18395643</v>
      </c>
      <c r="C15" s="35" t="s">
        <v>28</v>
      </c>
      <c r="D15" s="31" t="s">
        <v>29</v>
      </c>
      <c r="E15" s="31" t="s">
        <v>15</v>
      </c>
      <c r="F15" s="36">
        <v>5500</v>
      </c>
    </row>
    <row r="16" spans="1:6" ht="16.5" x14ac:dyDescent="0.25">
      <c r="A16" s="15">
        <v>9</v>
      </c>
      <c r="B16" s="28">
        <v>36039551</v>
      </c>
      <c r="C16" s="29" t="s">
        <v>30</v>
      </c>
      <c r="D16" s="31" t="s">
        <v>31</v>
      </c>
      <c r="E16" s="31" t="s">
        <v>32</v>
      </c>
      <c r="F16" s="37">
        <v>9000</v>
      </c>
    </row>
    <row r="17" spans="1:6" ht="16.5" x14ac:dyDescent="0.25">
      <c r="A17" s="15">
        <v>10</v>
      </c>
      <c r="B17" s="28">
        <v>66339200</v>
      </c>
      <c r="C17" s="29" t="s">
        <v>33</v>
      </c>
      <c r="D17" s="31" t="s">
        <v>34</v>
      </c>
      <c r="E17" s="31" t="s">
        <v>35</v>
      </c>
      <c r="F17" s="37">
        <v>8000</v>
      </c>
    </row>
    <row r="18" spans="1:6" ht="16.5" x14ac:dyDescent="0.25">
      <c r="A18" s="15">
        <v>11</v>
      </c>
      <c r="B18" s="34">
        <v>35577312</v>
      </c>
      <c r="C18" s="29" t="s">
        <v>36</v>
      </c>
      <c r="D18" s="31" t="s">
        <v>37</v>
      </c>
      <c r="E18" s="31" t="s">
        <v>38</v>
      </c>
      <c r="F18" s="37">
        <v>9500</v>
      </c>
    </row>
    <row r="19" spans="1:6" ht="16.5" x14ac:dyDescent="0.25">
      <c r="A19" s="15">
        <v>12</v>
      </c>
      <c r="B19" s="34">
        <v>82381445</v>
      </c>
      <c r="C19" s="29" t="s">
        <v>39</v>
      </c>
      <c r="D19" s="31" t="s">
        <v>40</v>
      </c>
      <c r="E19" s="31" t="s">
        <v>41</v>
      </c>
      <c r="F19" s="37">
        <v>5300</v>
      </c>
    </row>
    <row r="20" spans="1:6" ht="16.5" x14ac:dyDescent="0.25">
      <c r="A20" s="15">
        <v>13</v>
      </c>
      <c r="B20" s="34">
        <v>28525</v>
      </c>
      <c r="C20" s="29" t="s">
        <v>42</v>
      </c>
      <c r="D20" s="31" t="s">
        <v>43</v>
      </c>
      <c r="E20" s="31" t="s">
        <v>44</v>
      </c>
      <c r="F20" s="37">
        <v>20000</v>
      </c>
    </row>
    <row r="21" spans="1:6" ht="16.5" x14ac:dyDescent="0.25">
      <c r="A21" s="15">
        <v>14</v>
      </c>
      <c r="B21" s="34">
        <v>18094031</v>
      </c>
      <c r="C21" s="29" t="s">
        <v>45</v>
      </c>
      <c r="D21" s="31" t="s">
        <v>46</v>
      </c>
      <c r="E21" s="31" t="s">
        <v>47</v>
      </c>
      <c r="F21" s="37">
        <v>10000</v>
      </c>
    </row>
    <row r="22" spans="1:6" ht="16.5" x14ac:dyDescent="0.25">
      <c r="A22" s="15">
        <v>15</v>
      </c>
      <c r="B22" s="34">
        <v>84385936</v>
      </c>
      <c r="C22" s="29" t="s">
        <v>48</v>
      </c>
      <c r="D22" s="31" t="s">
        <v>49</v>
      </c>
      <c r="E22" s="31" t="s">
        <v>50</v>
      </c>
      <c r="F22" s="33">
        <v>5000</v>
      </c>
    </row>
    <row r="23" spans="1:6" ht="16.5" x14ac:dyDescent="0.25">
      <c r="A23" s="15">
        <v>16</v>
      </c>
      <c r="B23" s="34" t="s">
        <v>51</v>
      </c>
      <c r="C23" s="29" t="s">
        <v>52</v>
      </c>
      <c r="D23" s="31" t="s">
        <v>53</v>
      </c>
      <c r="E23" s="31" t="s">
        <v>54</v>
      </c>
      <c r="F23" s="33">
        <v>15000</v>
      </c>
    </row>
    <row r="24" spans="1:6" ht="16.5" x14ac:dyDescent="0.25">
      <c r="A24" s="15">
        <v>17</v>
      </c>
      <c r="B24" s="28">
        <v>23234741</v>
      </c>
      <c r="C24" s="29" t="s">
        <v>55</v>
      </c>
      <c r="D24" s="38" t="s">
        <v>56</v>
      </c>
      <c r="E24" s="31" t="s">
        <v>57</v>
      </c>
      <c r="F24" s="37">
        <v>9483.8700000000008</v>
      </c>
    </row>
    <row r="25" spans="1:6" ht="16.5" x14ac:dyDescent="0.25">
      <c r="A25" s="15">
        <v>18</v>
      </c>
      <c r="B25" s="34">
        <v>63181045</v>
      </c>
      <c r="C25" s="29" t="s">
        <v>58</v>
      </c>
      <c r="D25" s="31" t="s">
        <v>59</v>
      </c>
      <c r="E25" s="31" t="s">
        <v>60</v>
      </c>
      <c r="F25" s="37">
        <v>10000</v>
      </c>
    </row>
    <row r="26" spans="1:6" ht="16.5" x14ac:dyDescent="0.25">
      <c r="A26" s="15">
        <v>19</v>
      </c>
      <c r="B26" s="34">
        <v>68674511</v>
      </c>
      <c r="C26" s="29" t="s">
        <v>61</v>
      </c>
      <c r="D26" s="31" t="s">
        <v>62</v>
      </c>
      <c r="E26" s="31" t="s">
        <v>63</v>
      </c>
      <c r="F26" s="37">
        <v>4967.74</v>
      </c>
    </row>
    <row r="27" spans="1:6" ht="16.5" x14ac:dyDescent="0.25">
      <c r="A27" s="15">
        <v>20</v>
      </c>
      <c r="B27" s="28">
        <v>11913444</v>
      </c>
      <c r="C27" s="29" t="s">
        <v>64</v>
      </c>
      <c r="D27" s="38" t="s">
        <v>65</v>
      </c>
      <c r="E27" s="31" t="s">
        <v>15</v>
      </c>
      <c r="F27" s="37">
        <v>8580.65</v>
      </c>
    </row>
    <row r="28" spans="1:6" ht="16.5" x14ac:dyDescent="0.25">
      <c r="A28" s="15">
        <v>21</v>
      </c>
      <c r="B28" s="16">
        <v>89733983</v>
      </c>
      <c r="C28" s="19" t="s">
        <v>66</v>
      </c>
      <c r="D28" s="26" t="s">
        <v>67</v>
      </c>
      <c r="E28" s="26" t="s">
        <v>68</v>
      </c>
      <c r="F28" s="24">
        <v>5500</v>
      </c>
    </row>
    <row r="29" spans="1:6" ht="16.5" x14ac:dyDescent="0.25">
      <c r="A29" s="15">
        <v>22</v>
      </c>
      <c r="B29" s="25">
        <v>25192914</v>
      </c>
      <c r="C29" s="18" t="s">
        <v>69</v>
      </c>
      <c r="D29" s="21" t="s">
        <v>70</v>
      </c>
      <c r="E29" s="21" t="s">
        <v>71</v>
      </c>
      <c r="F29" s="24">
        <v>5500</v>
      </c>
    </row>
    <row r="30" spans="1:6" ht="16.5" x14ac:dyDescent="0.25">
      <c r="A30" s="15">
        <v>23</v>
      </c>
      <c r="B30" s="28">
        <v>49160141</v>
      </c>
      <c r="C30" s="29" t="s">
        <v>72</v>
      </c>
      <c r="D30" s="31" t="s">
        <v>73</v>
      </c>
      <c r="E30" s="31" t="s">
        <v>74</v>
      </c>
      <c r="F30" s="37">
        <v>8000</v>
      </c>
    </row>
    <row r="31" spans="1:6" ht="16.5" x14ac:dyDescent="0.25">
      <c r="A31" s="15">
        <v>24</v>
      </c>
      <c r="B31" s="28">
        <v>79392008</v>
      </c>
      <c r="C31" s="29" t="s">
        <v>75</v>
      </c>
      <c r="D31" s="31" t="s">
        <v>76</v>
      </c>
      <c r="E31" s="31" t="s">
        <v>77</v>
      </c>
      <c r="F31" s="37">
        <v>5000</v>
      </c>
    </row>
    <row r="32" spans="1:6" ht="16.5" x14ac:dyDescent="0.25">
      <c r="A32" s="15">
        <v>25</v>
      </c>
      <c r="B32" s="25">
        <v>7334060</v>
      </c>
      <c r="C32" s="18" t="s">
        <v>78</v>
      </c>
      <c r="D32" s="21" t="s">
        <v>79</v>
      </c>
      <c r="E32" s="21" t="s">
        <v>80</v>
      </c>
      <c r="F32" s="24">
        <v>4000</v>
      </c>
    </row>
    <row r="33" spans="1:6" ht="16.5" x14ac:dyDescent="0.25">
      <c r="A33" s="15">
        <v>26</v>
      </c>
      <c r="B33" s="25">
        <v>27484734</v>
      </c>
      <c r="C33" s="18" t="s">
        <v>81</v>
      </c>
      <c r="D33" s="21" t="s">
        <v>82</v>
      </c>
      <c r="E33" s="21" t="s">
        <v>83</v>
      </c>
      <c r="F33" s="24">
        <v>3500</v>
      </c>
    </row>
    <row r="34" spans="1:6" ht="16.5" x14ac:dyDescent="0.25">
      <c r="A34" s="15">
        <v>27</v>
      </c>
      <c r="B34" s="28">
        <v>40848558</v>
      </c>
      <c r="C34" s="30" t="s">
        <v>84</v>
      </c>
      <c r="D34" s="31" t="s">
        <v>85</v>
      </c>
      <c r="E34" s="31" t="s">
        <v>86</v>
      </c>
      <c r="F34" s="37">
        <v>2709.68</v>
      </c>
    </row>
    <row r="35" spans="1:6" ht="16.5" x14ac:dyDescent="0.25">
      <c r="A35" s="15">
        <v>28</v>
      </c>
      <c r="B35" s="28">
        <v>45040680</v>
      </c>
      <c r="C35" s="29" t="s">
        <v>87</v>
      </c>
      <c r="D35" s="31" t="s">
        <v>88</v>
      </c>
      <c r="E35" s="38" t="s">
        <v>89</v>
      </c>
      <c r="F35" s="37">
        <v>3800</v>
      </c>
    </row>
    <row r="36" spans="1:6" ht="16.5" x14ac:dyDescent="0.25">
      <c r="A36" s="15">
        <v>29</v>
      </c>
      <c r="B36" s="28">
        <v>26878380</v>
      </c>
      <c r="C36" s="29" t="s">
        <v>90</v>
      </c>
      <c r="D36" s="31" t="s">
        <v>91</v>
      </c>
      <c r="E36" s="31" t="s">
        <v>32</v>
      </c>
      <c r="F36" s="37">
        <v>9935.48</v>
      </c>
    </row>
    <row r="37" spans="1:6" ht="16.5" x14ac:dyDescent="0.25">
      <c r="A37" s="15">
        <v>30</v>
      </c>
      <c r="B37" s="25">
        <v>44779321</v>
      </c>
      <c r="C37" s="18" t="s">
        <v>92</v>
      </c>
      <c r="D37" s="21" t="s">
        <v>93</v>
      </c>
      <c r="E37" s="21" t="s">
        <v>89</v>
      </c>
      <c r="F37" s="40">
        <v>4000</v>
      </c>
    </row>
    <row r="38" spans="1:6" ht="16.5" x14ac:dyDescent="0.25">
      <c r="A38" s="15">
        <v>31</v>
      </c>
      <c r="B38" s="25">
        <v>38897679</v>
      </c>
      <c r="C38" s="18" t="s">
        <v>94</v>
      </c>
      <c r="D38" s="21" t="s">
        <v>95</v>
      </c>
      <c r="E38" s="21" t="s">
        <v>96</v>
      </c>
      <c r="F38" s="24">
        <v>9000</v>
      </c>
    </row>
    <row r="39" spans="1:6" ht="16.5" x14ac:dyDescent="0.25">
      <c r="A39" s="15">
        <v>32</v>
      </c>
      <c r="B39" s="28">
        <v>65879279</v>
      </c>
      <c r="C39" s="29" t="s">
        <v>97</v>
      </c>
      <c r="D39" s="31" t="s">
        <v>98</v>
      </c>
      <c r="E39" s="31" t="s">
        <v>99</v>
      </c>
      <c r="F39" s="37">
        <v>7350</v>
      </c>
    </row>
    <row r="40" spans="1:6" ht="16.5" x14ac:dyDescent="0.25">
      <c r="A40" s="15">
        <v>33</v>
      </c>
      <c r="B40" s="25">
        <v>36678902</v>
      </c>
      <c r="C40" s="18" t="s">
        <v>100</v>
      </c>
      <c r="D40" s="21" t="s">
        <v>101</v>
      </c>
      <c r="E40" s="21" t="s">
        <v>102</v>
      </c>
      <c r="F40" s="41">
        <v>8000</v>
      </c>
    </row>
    <row r="41" spans="1:6" ht="16.5" x14ac:dyDescent="0.25">
      <c r="A41" s="15">
        <v>34</v>
      </c>
      <c r="B41" s="42">
        <v>7090730</v>
      </c>
      <c r="C41" s="43" t="s">
        <v>103</v>
      </c>
      <c r="D41" s="44" t="s">
        <v>104</v>
      </c>
      <c r="E41" s="44" t="s">
        <v>96</v>
      </c>
      <c r="F41" s="24">
        <v>13000</v>
      </c>
    </row>
    <row r="42" spans="1:6" ht="16.5" x14ac:dyDescent="0.25">
      <c r="A42" s="15">
        <v>35</v>
      </c>
      <c r="B42" s="42">
        <v>87200767</v>
      </c>
      <c r="C42" s="43" t="s">
        <v>105</v>
      </c>
      <c r="D42" s="44" t="s">
        <v>106</v>
      </c>
      <c r="E42" s="38" t="s">
        <v>89</v>
      </c>
      <c r="F42" s="24">
        <v>2709.68</v>
      </c>
    </row>
    <row r="43" spans="1:6" ht="16.5" x14ac:dyDescent="0.25">
      <c r="A43" s="15">
        <v>36</v>
      </c>
      <c r="B43" s="42">
        <v>3458326</v>
      </c>
      <c r="C43" s="43" t="s">
        <v>107</v>
      </c>
      <c r="D43" s="44" t="s">
        <v>108</v>
      </c>
      <c r="E43" s="21" t="s">
        <v>96</v>
      </c>
      <c r="F43" s="24">
        <v>6387.1</v>
      </c>
    </row>
    <row r="44" spans="1:6" ht="16.5" x14ac:dyDescent="0.25">
      <c r="A44" s="15">
        <v>37</v>
      </c>
      <c r="B44" s="28">
        <v>80462421</v>
      </c>
      <c r="C44" s="29" t="s">
        <v>109</v>
      </c>
      <c r="D44" s="31" t="s">
        <v>110</v>
      </c>
      <c r="E44" s="31" t="s">
        <v>89</v>
      </c>
      <c r="F44" s="37">
        <v>4967.74</v>
      </c>
    </row>
    <row r="45" spans="1:6" ht="16.5" x14ac:dyDescent="0.25">
      <c r="A45" s="15">
        <v>38</v>
      </c>
      <c r="B45" s="45">
        <v>74960997</v>
      </c>
      <c r="C45" s="46" t="s">
        <v>111</v>
      </c>
      <c r="D45" s="47" t="s">
        <v>112</v>
      </c>
      <c r="E45" s="47" t="s">
        <v>113</v>
      </c>
      <c r="F45" s="36">
        <v>3432.26</v>
      </c>
    </row>
    <row r="46" spans="1:6" ht="16.5" x14ac:dyDescent="0.25">
      <c r="A46" s="15">
        <v>39</v>
      </c>
      <c r="B46" s="28">
        <v>62775103</v>
      </c>
      <c r="C46" s="29" t="s">
        <v>114</v>
      </c>
      <c r="D46" s="31" t="s">
        <v>115</v>
      </c>
      <c r="E46" s="31" t="s">
        <v>35</v>
      </c>
      <c r="F46" s="48">
        <v>5300</v>
      </c>
    </row>
    <row r="47" spans="1:6" ht="16.5" x14ac:dyDescent="0.25">
      <c r="A47" s="15">
        <v>40</v>
      </c>
      <c r="B47" s="20">
        <v>916471</v>
      </c>
      <c r="C47" s="20" t="s">
        <v>116</v>
      </c>
      <c r="D47" s="20" t="s">
        <v>117</v>
      </c>
      <c r="E47" s="20" t="s">
        <v>118</v>
      </c>
      <c r="F47" s="40">
        <v>16000</v>
      </c>
    </row>
    <row r="48" spans="1:6" ht="17.25" thickBot="1" x14ac:dyDescent="0.3">
      <c r="A48" s="49"/>
      <c r="B48" s="50"/>
      <c r="C48" s="51"/>
      <c r="D48" s="52"/>
      <c r="E48" s="138"/>
      <c r="F48" s="53">
        <f>SUM(F8:F47)</f>
        <v>283424.19999999995</v>
      </c>
    </row>
    <row r="49" spans="1:6" ht="17.25" thickBot="1" x14ac:dyDescent="0.3">
      <c r="A49" s="49"/>
      <c r="B49" s="50"/>
      <c r="C49" s="54"/>
      <c r="D49" s="55"/>
      <c r="E49" s="139" t="s">
        <v>119</v>
      </c>
      <c r="F49" s="53">
        <f>F48</f>
        <v>283424.19999999995</v>
      </c>
    </row>
    <row r="50" spans="1:6" ht="15.75" x14ac:dyDescent="0.25">
      <c r="A50" s="56"/>
      <c r="B50" s="57"/>
      <c r="C50" s="58"/>
      <c r="D50" s="59"/>
      <c r="E50" s="60"/>
      <c r="F50" s="61"/>
    </row>
    <row r="51" spans="1:6" ht="15.75" x14ac:dyDescent="0.25">
      <c r="A51" s="56"/>
      <c r="B51" s="57"/>
      <c r="C51" s="58"/>
      <c r="D51" s="59"/>
      <c r="E51" s="62"/>
      <c r="F51" s="63"/>
    </row>
    <row r="52" spans="1:6" ht="15.75" x14ac:dyDescent="0.25">
      <c r="A52" s="56"/>
      <c r="B52" s="57"/>
      <c r="C52" s="58"/>
      <c r="D52" s="59"/>
      <c r="E52" s="62"/>
      <c r="F52" s="63"/>
    </row>
    <row r="53" spans="1:6" ht="15.75" x14ac:dyDescent="0.25">
      <c r="A53" s="56"/>
      <c r="B53" s="57"/>
      <c r="C53" s="58"/>
      <c r="D53" s="59"/>
      <c r="E53" s="62"/>
      <c r="F53" s="63"/>
    </row>
    <row r="54" spans="1:6" ht="15.75" x14ac:dyDescent="0.25">
      <c r="A54" s="56"/>
      <c r="B54" s="57"/>
      <c r="C54" s="58"/>
      <c r="D54" s="59"/>
      <c r="E54" s="62"/>
      <c r="F54" s="63"/>
    </row>
    <row r="55" spans="1:6" ht="15.75" x14ac:dyDescent="0.25">
      <c r="A55" s="56"/>
      <c r="B55" s="57"/>
      <c r="C55" s="58"/>
      <c r="D55" s="59"/>
      <c r="E55" s="62"/>
      <c r="F55" s="63"/>
    </row>
    <row r="56" spans="1:6" ht="15.75" x14ac:dyDescent="0.25">
      <c r="A56" s="56"/>
      <c r="B56" s="57"/>
      <c r="C56" s="58"/>
      <c r="D56" s="59"/>
      <c r="E56" s="62"/>
      <c r="F56" s="63"/>
    </row>
    <row r="57" spans="1:6" ht="15.75" x14ac:dyDescent="0.25">
      <c r="A57" s="56"/>
      <c r="B57" s="57"/>
      <c r="C57" s="58"/>
      <c r="D57" s="59"/>
      <c r="E57" s="62"/>
      <c r="F57" s="63"/>
    </row>
    <row r="58" spans="1:6" ht="16.5" x14ac:dyDescent="0.25">
      <c r="A58" s="64" t="s">
        <v>120</v>
      </c>
      <c r="B58" s="64"/>
      <c r="C58" s="64"/>
      <c r="D58" s="64"/>
      <c r="E58" s="64"/>
      <c r="F58" s="64"/>
    </row>
    <row r="59" spans="1:6" ht="16.5" x14ac:dyDescent="0.25">
      <c r="A59" s="65" t="s">
        <v>121</v>
      </c>
      <c r="B59" s="65"/>
      <c r="C59" s="65"/>
      <c r="D59" s="65"/>
      <c r="E59" s="65"/>
      <c r="F59" s="65"/>
    </row>
    <row r="60" spans="1:6" ht="16.5" x14ac:dyDescent="0.25">
      <c r="A60" s="66"/>
      <c r="B60" s="66"/>
      <c r="C60" s="66"/>
      <c r="D60" s="67"/>
      <c r="E60" s="66"/>
      <c r="F60" s="66"/>
    </row>
    <row r="61" spans="1:6" ht="16.5" x14ac:dyDescent="0.25">
      <c r="A61" s="11" t="s">
        <v>4</v>
      </c>
      <c r="B61" s="12" t="s">
        <v>5</v>
      </c>
      <c r="C61" s="12" t="s">
        <v>6</v>
      </c>
      <c r="D61" s="13" t="s">
        <v>7</v>
      </c>
      <c r="E61" s="12" t="s">
        <v>8</v>
      </c>
      <c r="F61" s="14" t="s">
        <v>9</v>
      </c>
    </row>
    <row r="62" spans="1:6" ht="16.5" x14ac:dyDescent="0.25">
      <c r="A62" s="15">
        <v>41</v>
      </c>
      <c r="B62" s="19" t="s">
        <v>122</v>
      </c>
      <c r="C62" s="19" t="s">
        <v>123</v>
      </c>
      <c r="D62" s="26" t="s">
        <v>124</v>
      </c>
      <c r="E62" s="26" t="s">
        <v>86</v>
      </c>
      <c r="F62" s="24">
        <v>3000</v>
      </c>
    </row>
    <row r="63" spans="1:6" ht="16.5" x14ac:dyDescent="0.25">
      <c r="A63" s="15">
        <v>42</v>
      </c>
      <c r="B63" s="16">
        <v>90301242</v>
      </c>
      <c r="C63" s="19" t="s">
        <v>125</v>
      </c>
      <c r="D63" s="26" t="s">
        <v>126</v>
      </c>
      <c r="E63" s="26" t="s">
        <v>86</v>
      </c>
      <c r="F63" s="24">
        <v>3000</v>
      </c>
    </row>
    <row r="64" spans="1:6" ht="16.5" x14ac:dyDescent="0.25">
      <c r="A64" s="15">
        <v>43</v>
      </c>
      <c r="B64" s="16">
        <v>47433728</v>
      </c>
      <c r="C64" s="19" t="s">
        <v>127</v>
      </c>
      <c r="D64" s="26" t="s">
        <v>128</v>
      </c>
      <c r="E64" s="26" t="s">
        <v>129</v>
      </c>
      <c r="F64" s="24">
        <v>8000</v>
      </c>
    </row>
    <row r="65" spans="1:6" ht="16.5" x14ac:dyDescent="0.25">
      <c r="A65" s="15">
        <v>44</v>
      </c>
      <c r="B65" s="25">
        <v>41151186</v>
      </c>
      <c r="C65" s="18" t="s">
        <v>130</v>
      </c>
      <c r="D65" s="21" t="s">
        <v>131</v>
      </c>
      <c r="E65" s="26" t="s">
        <v>86</v>
      </c>
      <c r="F65" s="24">
        <v>3612.9</v>
      </c>
    </row>
    <row r="66" spans="1:6" ht="16.5" x14ac:dyDescent="0.25">
      <c r="A66" s="15">
        <v>45</v>
      </c>
      <c r="B66" s="16">
        <v>77648064</v>
      </c>
      <c r="C66" s="19" t="s">
        <v>132</v>
      </c>
      <c r="D66" s="26" t="s">
        <v>133</v>
      </c>
      <c r="E66" s="26" t="s">
        <v>134</v>
      </c>
      <c r="F66" s="24">
        <v>4000</v>
      </c>
    </row>
    <row r="67" spans="1:6" ht="16.5" x14ac:dyDescent="0.25">
      <c r="A67" s="15">
        <v>46</v>
      </c>
      <c r="B67" s="16">
        <v>38484943</v>
      </c>
      <c r="C67" s="18" t="s">
        <v>135</v>
      </c>
      <c r="D67" s="22" t="s">
        <v>136</v>
      </c>
      <c r="E67" s="22" t="s">
        <v>137</v>
      </c>
      <c r="F67" s="68">
        <v>9000</v>
      </c>
    </row>
    <row r="68" spans="1:6" ht="17.25" thickBot="1" x14ac:dyDescent="0.3">
      <c r="A68" s="69"/>
      <c r="B68" s="69"/>
      <c r="C68" s="70"/>
      <c r="D68" s="71"/>
      <c r="E68" s="138" t="s">
        <v>138</v>
      </c>
      <c r="F68" s="72">
        <f>SUM(F62:F67)</f>
        <v>30612.9</v>
      </c>
    </row>
    <row r="69" spans="1:6" ht="16.5" x14ac:dyDescent="0.25">
      <c r="A69" s="73"/>
      <c r="B69" s="73"/>
      <c r="C69" s="74"/>
      <c r="D69" s="71"/>
      <c r="E69" s="75"/>
      <c r="F69" s="76"/>
    </row>
    <row r="70" spans="1:6" ht="16.5" x14ac:dyDescent="0.25">
      <c r="A70" s="77"/>
      <c r="B70" s="78"/>
      <c r="C70" s="54"/>
      <c r="D70" s="55"/>
      <c r="E70" s="79"/>
      <c r="F70" s="80"/>
    </row>
    <row r="71" spans="1:6" ht="16.5" x14ac:dyDescent="0.25">
      <c r="A71" s="81">
        <v>47</v>
      </c>
      <c r="B71" s="25">
        <v>55111475</v>
      </c>
      <c r="C71" s="82" t="s">
        <v>139</v>
      </c>
      <c r="D71" s="26" t="s">
        <v>140</v>
      </c>
      <c r="E71" s="26" t="s">
        <v>141</v>
      </c>
      <c r="F71" s="24">
        <v>5000</v>
      </c>
    </row>
    <row r="72" spans="1:6" ht="16.5" x14ac:dyDescent="0.25">
      <c r="A72" s="81">
        <v>48</v>
      </c>
      <c r="B72" s="25">
        <v>41864050</v>
      </c>
      <c r="C72" s="18" t="s">
        <v>142</v>
      </c>
      <c r="D72" s="21" t="s">
        <v>143</v>
      </c>
      <c r="E72" s="26" t="s">
        <v>86</v>
      </c>
      <c r="F72" s="24">
        <v>3500</v>
      </c>
    </row>
    <row r="73" spans="1:6" ht="16.5" x14ac:dyDescent="0.25">
      <c r="A73" s="81">
        <v>49</v>
      </c>
      <c r="B73" s="23">
        <v>17640040</v>
      </c>
      <c r="C73" s="19" t="s">
        <v>144</v>
      </c>
      <c r="D73" s="83" t="s">
        <v>145</v>
      </c>
      <c r="E73" s="26" t="s">
        <v>15</v>
      </c>
      <c r="F73" s="24">
        <v>5000</v>
      </c>
    </row>
    <row r="74" spans="1:6" ht="16.5" x14ac:dyDescent="0.25">
      <c r="A74" s="81">
        <v>50</v>
      </c>
      <c r="B74" s="25">
        <v>50469533</v>
      </c>
      <c r="C74" s="18" t="s">
        <v>146</v>
      </c>
      <c r="D74" s="21" t="s">
        <v>147</v>
      </c>
      <c r="E74" s="26" t="s">
        <v>86</v>
      </c>
      <c r="F74" s="24">
        <v>4000</v>
      </c>
    </row>
    <row r="75" spans="1:6" ht="16.5" x14ac:dyDescent="0.25">
      <c r="A75" s="81">
        <v>51</v>
      </c>
      <c r="B75" s="25">
        <v>72483393</v>
      </c>
      <c r="C75" s="18" t="s">
        <v>148</v>
      </c>
      <c r="D75" s="21" t="s">
        <v>149</v>
      </c>
      <c r="E75" s="26" t="s">
        <v>86</v>
      </c>
      <c r="F75" s="24">
        <v>3200</v>
      </c>
    </row>
    <row r="76" spans="1:6" ht="16.5" x14ac:dyDescent="0.25">
      <c r="A76" s="81">
        <v>52</v>
      </c>
      <c r="B76" s="25">
        <v>30926181</v>
      </c>
      <c r="C76" s="18" t="s">
        <v>150</v>
      </c>
      <c r="D76" s="26" t="s">
        <v>151</v>
      </c>
      <c r="E76" s="26" t="s">
        <v>86</v>
      </c>
      <c r="F76" s="24">
        <v>3000</v>
      </c>
    </row>
    <row r="77" spans="1:6" ht="16.5" x14ac:dyDescent="0.25">
      <c r="A77" s="81">
        <v>53</v>
      </c>
      <c r="B77" s="25">
        <v>75572230</v>
      </c>
      <c r="C77" s="18" t="s">
        <v>152</v>
      </c>
      <c r="D77" s="21" t="s">
        <v>153</v>
      </c>
      <c r="E77" s="26" t="s">
        <v>86</v>
      </c>
      <c r="F77" s="24">
        <v>3000</v>
      </c>
    </row>
    <row r="78" spans="1:6" ht="16.5" x14ac:dyDescent="0.25">
      <c r="A78" s="81">
        <v>54</v>
      </c>
      <c r="B78" s="25">
        <v>50474693</v>
      </c>
      <c r="C78" s="18" t="s">
        <v>154</v>
      </c>
      <c r="D78" s="21" t="s">
        <v>155</v>
      </c>
      <c r="E78" s="26" t="s">
        <v>86</v>
      </c>
      <c r="F78" s="24">
        <v>3000</v>
      </c>
    </row>
    <row r="79" spans="1:6" ht="16.5" x14ac:dyDescent="0.25">
      <c r="A79" s="81">
        <v>55</v>
      </c>
      <c r="B79" s="25">
        <v>48667919</v>
      </c>
      <c r="C79" s="18" t="s">
        <v>156</v>
      </c>
      <c r="D79" s="21" t="s">
        <v>157</v>
      </c>
      <c r="E79" s="26" t="s">
        <v>86</v>
      </c>
      <c r="F79" s="24">
        <v>3000</v>
      </c>
    </row>
    <row r="80" spans="1:6" ht="16.5" x14ac:dyDescent="0.25">
      <c r="A80" s="81">
        <v>56</v>
      </c>
      <c r="B80" s="25">
        <v>49040901</v>
      </c>
      <c r="C80" s="84" t="s">
        <v>158</v>
      </c>
      <c r="D80" s="26" t="s">
        <v>159</v>
      </c>
      <c r="E80" s="26" t="s">
        <v>86</v>
      </c>
      <c r="F80" s="24">
        <v>3000</v>
      </c>
    </row>
    <row r="81" spans="1:6" ht="16.5" x14ac:dyDescent="0.25">
      <c r="A81" s="81">
        <v>57</v>
      </c>
      <c r="B81" s="25">
        <v>50005448</v>
      </c>
      <c r="C81" s="18" t="s">
        <v>160</v>
      </c>
      <c r="D81" s="21" t="s">
        <v>161</v>
      </c>
      <c r="E81" s="26" t="s">
        <v>86</v>
      </c>
      <c r="F81" s="24">
        <v>3000</v>
      </c>
    </row>
    <row r="82" spans="1:6" ht="16.5" x14ac:dyDescent="0.25">
      <c r="A82" s="81">
        <v>58</v>
      </c>
      <c r="B82" s="25">
        <v>15958965</v>
      </c>
      <c r="C82" s="18" t="s">
        <v>162</v>
      </c>
      <c r="D82" s="26" t="s">
        <v>163</v>
      </c>
      <c r="E82" s="26" t="s">
        <v>86</v>
      </c>
      <c r="F82" s="24">
        <v>3000</v>
      </c>
    </row>
    <row r="83" spans="1:6" ht="16.5" x14ac:dyDescent="0.25">
      <c r="A83" s="81">
        <v>59</v>
      </c>
      <c r="B83" s="25">
        <v>84976934</v>
      </c>
      <c r="C83" s="18" t="s">
        <v>164</v>
      </c>
      <c r="D83" s="26" t="s">
        <v>165</v>
      </c>
      <c r="E83" s="21" t="s">
        <v>86</v>
      </c>
      <c r="F83" s="24">
        <v>3000</v>
      </c>
    </row>
    <row r="84" spans="1:6" ht="16.5" x14ac:dyDescent="0.25">
      <c r="A84" s="81">
        <v>60</v>
      </c>
      <c r="B84" s="25">
        <v>4958624</v>
      </c>
      <c r="C84" s="18" t="s">
        <v>166</v>
      </c>
      <c r="D84" s="21" t="s">
        <v>167</v>
      </c>
      <c r="E84" s="26" t="s">
        <v>86</v>
      </c>
      <c r="F84" s="24">
        <v>3000</v>
      </c>
    </row>
    <row r="85" spans="1:6" ht="16.5" x14ac:dyDescent="0.25">
      <c r="A85" s="81">
        <v>61</v>
      </c>
      <c r="B85" s="25">
        <v>84272538</v>
      </c>
      <c r="C85" s="18" t="s">
        <v>168</v>
      </c>
      <c r="D85" s="21" t="s">
        <v>169</v>
      </c>
      <c r="E85" s="26" t="s">
        <v>170</v>
      </c>
      <c r="F85" s="24">
        <v>5300</v>
      </c>
    </row>
    <row r="86" spans="1:6" ht="16.5" x14ac:dyDescent="0.25">
      <c r="A86" s="81">
        <v>62</v>
      </c>
      <c r="B86" s="25">
        <v>78013763</v>
      </c>
      <c r="C86" s="18" t="s">
        <v>171</v>
      </c>
      <c r="D86" s="21" t="s">
        <v>172</v>
      </c>
      <c r="E86" s="26" t="s">
        <v>86</v>
      </c>
      <c r="F86" s="24">
        <v>3000</v>
      </c>
    </row>
    <row r="87" spans="1:6" ht="16.5" x14ac:dyDescent="0.25">
      <c r="A87" s="81">
        <v>63</v>
      </c>
      <c r="B87" s="25">
        <v>33415862</v>
      </c>
      <c r="C87" s="18" t="s">
        <v>173</v>
      </c>
      <c r="D87" s="21" t="s">
        <v>174</v>
      </c>
      <c r="E87" s="26" t="s">
        <v>86</v>
      </c>
      <c r="F87" s="24">
        <v>3000</v>
      </c>
    </row>
    <row r="88" spans="1:6" ht="16.5" x14ac:dyDescent="0.25">
      <c r="A88" s="81">
        <v>64</v>
      </c>
      <c r="B88" s="25">
        <v>93035845</v>
      </c>
      <c r="C88" s="18" t="s">
        <v>175</v>
      </c>
      <c r="D88" s="85" t="s">
        <v>176</v>
      </c>
      <c r="E88" s="86" t="s">
        <v>86</v>
      </c>
      <c r="F88" s="40">
        <v>3000</v>
      </c>
    </row>
    <row r="89" spans="1:6" ht="16.5" x14ac:dyDescent="0.25">
      <c r="A89" s="81">
        <v>65</v>
      </c>
      <c r="B89" s="25">
        <v>37175890</v>
      </c>
      <c r="C89" s="18" t="s">
        <v>177</v>
      </c>
      <c r="D89" s="21" t="s">
        <v>178</v>
      </c>
      <c r="E89" s="26" t="s">
        <v>86</v>
      </c>
      <c r="F89" s="24">
        <v>4000</v>
      </c>
    </row>
    <row r="90" spans="1:6" ht="16.5" x14ac:dyDescent="0.25">
      <c r="A90" s="81">
        <v>66</v>
      </c>
      <c r="B90" s="25">
        <v>62215434</v>
      </c>
      <c r="C90" s="18" t="s">
        <v>179</v>
      </c>
      <c r="D90" s="21" t="s">
        <v>180</v>
      </c>
      <c r="E90" s="26" t="s">
        <v>86</v>
      </c>
      <c r="F90" s="24">
        <v>3000</v>
      </c>
    </row>
    <row r="91" spans="1:6" ht="16.5" x14ac:dyDescent="0.25">
      <c r="A91" s="81">
        <v>67</v>
      </c>
      <c r="B91" s="25">
        <v>52145263</v>
      </c>
      <c r="C91" s="18" t="s">
        <v>181</v>
      </c>
      <c r="D91" s="21" t="s">
        <v>182</v>
      </c>
      <c r="E91" s="26" t="s">
        <v>86</v>
      </c>
      <c r="F91" s="24">
        <v>3000</v>
      </c>
    </row>
    <row r="92" spans="1:6" ht="16.5" x14ac:dyDescent="0.25">
      <c r="A92" s="81">
        <v>68</v>
      </c>
      <c r="B92" s="25">
        <v>90729757</v>
      </c>
      <c r="C92" s="18" t="s">
        <v>183</v>
      </c>
      <c r="D92" s="21" t="s">
        <v>184</v>
      </c>
      <c r="E92" s="26" t="s">
        <v>15</v>
      </c>
      <c r="F92" s="24">
        <v>3200</v>
      </c>
    </row>
    <row r="93" spans="1:6" ht="16.5" x14ac:dyDescent="0.25">
      <c r="A93" s="81">
        <v>69</v>
      </c>
      <c r="B93" s="28">
        <v>7053819</v>
      </c>
      <c r="C93" s="29" t="s">
        <v>185</v>
      </c>
      <c r="D93" s="31" t="s">
        <v>186</v>
      </c>
      <c r="E93" s="38" t="s">
        <v>86</v>
      </c>
      <c r="F93" s="37">
        <v>3000</v>
      </c>
    </row>
    <row r="94" spans="1:6" ht="17.25" thickBot="1" x14ac:dyDescent="0.3">
      <c r="A94" s="69"/>
      <c r="B94" s="69"/>
      <c r="C94" s="70"/>
      <c r="D94" s="71"/>
      <c r="E94" s="138" t="s">
        <v>187</v>
      </c>
      <c r="F94" s="72">
        <f>SUM(F71:F93)</f>
        <v>78200</v>
      </c>
    </row>
    <row r="95" spans="1:6" ht="16.5" x14ac:dyDescent="0.25">
      <c r="A95" s="73"/>
      <c r="B95" s="73"/>
      <c r="C95" s="74"/>
      <c r="D95" s="71"/>
      <c r="E95" s="75"/>
      <c r="F95" s="87"/>
    </row>
    <row r="96" spans="1:6" ht="16.5" x14ac:dyDescent="0.25">
      <c r="A96" s="73"/>
      <c r="B96" s="73"/>
      <c r="C96" s="74"/>
      <c r="D96" s="71"/>
      <c r="E96" s="75"/>
      <c r="F96" s="87"/>
    </row>
    <row r="97" spans="1:6" ht="16.5" x14ac:dyDescent="0.25">
      <c r="A97" s="73"/>
      <c r="B97" s="73"/>
      <c r="C97" s="74"/>
      <c r="D97" s="71"/>
      <c r="E97" s="75"/>
      <c r="F97" s="87"/>
    </row>
    <row r="98" spans="1:6" ht="16.5" x14ac:dyDescent="0.25">
      <c r="A98" s="15">
        <v>70</v>
      </c>
      <c r="B98" s="25">
        <v>85457167</v>
      </c>
      <c r="C98" s="19" t="s">
        <v>188</v>
      </c>
      <c r="D98" s="21" t="s">
        <v>189</v>
      </c>
      <c r="E98" s="21" t="s">
        <v>15</v>
      </c>
      <c r="F98" s="88">
        <v>4500</v>
      </c>
    </row>
    <row r="99" spans="1:6" ht="16.5" x14ac:dyDescent="0.25">
      <c r="A99" s="15">
        <v>71</v>
      </c>
      <c r="B99" s="25">
        <v>3226956</v>
      </c>
      <c r="C99" s="18" t="s">
        <v>190</v>
      </c>
      <c r="D99" s="21" t="s">
        <v>191</v>
      </c>
      <c r="E99" s="26" t="s">
        <v>15</v>
      </c>
      <c r="F99" s="24">
        <v>4000</v>
      </c>
    </row>
    <row r="100" spans="1:6" ht="16.5" x14ac:dyDescent="0.25">
      <c r="A100" s="15">
        <v>72</v>
      </c>
      <c r="B100" s="28">
        <v>12319570</v>
      </c>
      <c r="C100" s="30" t="s">
        <v>192</v>
      </c>
      <c r="D100" s="31" t="s">
        <v>193</v>
      </c>
      <c r="E100" s="31" t="s">
        <v>194</v>
      </c>
      <c r="F100" s="89">
        <v>10500</v>
      </c>
    </row>
    <row r="101" spans="1:6" ht="16.5" x14ac:dyDescent="0.25">
      <c r="A101" s="15">
        <v>73</v>
      </c>
      <c r="B101" s="28">
        <v>12094277</v>
      </c>
      <c r="C101" s="35" t="s">
        <v>195</v>
      </c>
      <c r="D101" s="90" t="s">
        <v>196</v>
      </c>
      <c r="E101" s="39" t="s">
        <v>197</v>
      </c>
      <c r="F101" s="36">
        <v>5500</v>
      </c>
    </row>
    <row r="102" spans="1:6" ht="16.5" x14ac:dyDescent="0.25">
      <c r="A102" s="49"/>
      <c r="B102" s="50"/>
      <c r="C102" s="51"/>
      <c r="D102" s="52"/>
      <c r="E102" s="140" t="s">
        <v>198</v>
      </c>
      <c r="F102" s="91">
        <f>SUM(F98:F101)</f>
        <v>24500</v>
      </c>
    </row>
    <row r="103" spans="1:6" ht="16.5" x14ac:dyDescent="0.25">
      <c r="A103" s="92"/>
      <c r="B103" s="93"/>
      <c r="C103" s="94"/>
      <c r="D103" s="52"/>
      <c r="E103" s="75"/>
      <c r="F103" s="76"/>
    </row>
    <row r="104" spans="1:6" ht="16.5" x14ac:dyDescent="0.25">
      <c r="A104" s="92"/>
      <c r="B104" s="93"/>
      <c r="C104" s="94"/>
      <c r="D104" s="52"/>
      <c r="E104" s="75"/>
      <c r="F104" s="76"/>
    </row>
    <row r="105" spans="1:6" ht="16.5" x14ac:dyDescent="0.25">
      <c r="A105" s="92"/>
      <c r="B105" s="93"/>
      <c r="C105" s="94"/>
      <c r="D105" s="52"/>
      <c r="E105" s="75"/>
      <c r="F105" s="76"/>
    </row>
    <row r="106" spans="1:6" ht="16.5" x14ac:dyDescent="0.25">
      <c r="A106" s="92"/>
      <c r="B106" s="93"/>
      <c r="C106" s="94"/>
      <c r="D106" s="52"/>
      <c r="E106" s="95"/>
      <c r="F106" s="76"/>
    </row>
    <row r="107" spans="1:6" ht="16.5" x14ac:dyDescent="0.25">
      <c r="A107" s="96">
        <v>74</v>
      </c>
      <c r="B107" s="25">
        <v>5256364</v>
      </c>
      <c r="C107" s="18" t="s">
        <v>199</v>
      </c>
      <c r="D107" s="21" t="s">
        <v>200</v>
      </c>
      <c r="E107" s="26" t="s">
        <v>12</v>
      </c>
      <c r="F107" s="24">
        <v>4000</v>
      </c>
    </row>
    <row r="108" spans="1:6" ht="16.5" x14ac:dyDescent="0.25">
      <c r="A108" s="96">
        <v>75</v>
      </c>
      <c r="B108" s="25">
        <v>57256365</v>
      </c>
      <c r="C108" s="18" t="s">
        <v>201</v>
      </c>
      <c r="D108" s="21" t="s">
        <v>202</v>
      </c>
      <c r="E108" s="26" t="s">
        <v>203</v>
      </c>
      <c r="F108" s="24">
        <v>4000</v>
      </c>
    </row>
    <row r="109" spans="1:6" ht="16.5" x14ac:dyDescent="0.25">
      <c r="A109" s="96">
        <v>76</v>
      </c>
      <c r="B109" s="25">
        <v>53107306</v>
      </c>
      <c r="C109" s="18" t="s">
        <v>204</v>
      </c>
      <c r="D109" s="21" t="s">
        <v>205</v>
      </c>
      <c r="E109" s="26" t="s">
        <v>206</v>
      </c>
      <c r="F109" s="24">
        <v>4000</v>
      </c>
    </row>
    <row r="110" spans="1:6" ht="16.5" x14ac:dyDescent="0.25">
      <c r="A110" s="96">
        <v>77</v>
      </c>
      <c r="B110" s="25">
        <v>81796978</v>
      </c>
      <c r="C110" s="18" t="s">
        <v>207</v>
      </c>
      <c r="D110" s="97" t="s">
        <v>208</v>
      </c>
      <c r="E110" s="26" t="s">
        <v>86</v>
      </c>
      <c r="F110" s="24">
        <v>3000</v>
      </c>
    </row>
    <row r="111" spans="1:6" ht="16.5" x14ac:dyDescent="0.25">
      <c r="A111" s="96">
        <v>78</v>
      </c>
      <c r="B111" s="25">
        <v>86877143</v>
      </c>
      <c r="C111" s="18" t="s">
        <v>209</v>
      </c>
      <c r="D111" s="98" t="s">
        <v>210</v>
      </c>
      <c r="E111" s="26" t="s">
        <v>86</v>
      </c>
      <c r="F111" s="24">
        <v>3000</v>
      </c>
    </row>
    <row r="112" spans="1:6" ht="16.5" x14ac:dyDescent="0.25">
      <c r="A112" s="96">
        <v>79</v>
      </c>
      <c r="B112" s="25">
        <v>43135331</v>
      </c>
      <c r="C112" s="18" t="s">
        <v>211</v>
      </c>
      <c r="D112" s="97" t="s">
        <v>212</v>
      </c>
      <c r="E112" s="26" t="s">
        <v>86</v>
      </c>
      <c r="F112" s="24">
        <v>3000</v>
      </c>
    </row>
    <row r="113" spans="1:6" ht="16.5" x14ac:dyDescent="0.25">
      <c r="A113" s="96">
        <v>80</v>
      </c>
      <c r="B113" s="25">
        <v>88513114</v>
      </c>
      <c r="C113" s="18" t="s">
        <v>213</v>
      </c>
      <c r="D113" s="97" t="s">
        <v>214</v>
      </c>
      <c r="E113" s="26" t="s">
        <v>86</v>
      </c>
      <c r="F113" s="99">
        <v>3000</v>
      </c>
    </row>
    <row r="114" spans="1:6" ht="16.5" x14ac:dyDescent="0.25">
      <c r="A114" s="96">
        <v>81</v>
      </c>
      <c r="B114" s="25">
        <v>90533763</v>
      </c>
      <c r="C114" s="18" t="s">
        <v>215</v>
      </c>
      <c r="D114" s="26" t="s">
        <v>216</v>
      </c>
      <c r="E114" s="26" t="s">
        <v>86</v>
      </c>
      <c r="F114" s="99">
        <v>3000</v>
      </c>
    </row>
    <row r="115" spans="1:6" ht="16.5" x14ac:dyDescent="0.25">
      <c r="A115" s="96">
        <v>82</v>
      </c>
      <c r="B115" s="25">
        <v>61896470</v>
      </c>
      <c r="C115" s="18" t="s">
        <v>217</v>
      </c>
      <c r="D115" s="26" t="s">
        <v>218</v>
      </c>
      <c r="E115" s="100" t="s">
        <v>86</v>
      </c>
      <c r="F115" s="101">
        <v>3000</v>
      </c>
    </row>
    <row r="116" spans="1:6" ht="49.5" x14ac:dyDescent="0.25">
      <c r="A116" s="96">
        <v>83</v>
      </c>
      <c r="B116" s="25">
        <v>18409466</v>
      </c>
      <c r="C116" s="18" t="s">
        <v>219</v>
      </c>
      <c r="D116" s="21" t="s">
        <v>220</v>
      </c>
      <c r="E116" s="102" t="s">
        <v>15</v>
      </c>
      <c r="F116" s="24">
        <v>7000</v>
      </c>
    </row>
    <row r="117" spans="1:6" ht="16.5" x14ac:dyDescent="0.25">
      <c r="A117" s="96">
        <v>84</v>
      </c>
      <c r="B117" s="25">
        <v>7803818</v>
      </c>
      <c r="C117" s="18" t="s">
        <v>221</v>
      </c>
      <c r="D117" s="21" t="s">
        <v>222</v>
      </c>
      <c r="E117" s="100" t="s">
        <v>86</v>
      </c>
      <c r="F117" s="24">
        <v>3000</v>
      </c>
    </row>
    <row r="118" spans="1:6" ht="16.5" x14ac:dyDescent="0.25">
      <c r="A118" s="96">
        <v>85</v>
      </c>
      <c r="B118" s="25">
        <v>81682565</v>
      </c>
      <c r="C118" s="18" t="s">
        <v>223</v>
      </c>
      <c r="D118" s="21" t="s">
        <v>224</v>
      </c>
      <c r="E118" s="26" t="s">
        <v>86</v>
      </c>
      <c r="F118" s="24">
        <v>3000</v>
      </c>
    </row>
    <row r="119" spans="1:6" ht="16.5" x14ac:dyDescent="0.25">
      <c r="A119" s="69"/>
      <c r="B119" s="69"/>
      <c r="C119" s="70"/>
      <c r="D119" s="71"/>
      <c r="E119" s="141" t="s">
        <v>225</v>
      </c>
      <c r="F119" s="53">
        <f>SUM(F107:F118)</f>
        <v>43000</v>
      </c>
    </row>
    <row r="120" spans="1:6" ht="16.5" x14ac:dyDescent="0.25">
      <c r="A120" s="73"/>
      <c r="B120" s="73"/>
      <c r="C120" s="74"/>
      <c r="D120" s="71"/>
      <c r="E120" s="75"/>
      <c r="F120" s="76"/>
    </row>
    <row r="121" spans="1:6" ht="16.5" x14ac:dyDescent="0.25">
      <c r="A121" s="73"/>
      <c r="B121" s="73"/>
      <c r="C121" s="74"/>
      <c r="D121" s="71"/>
      <c r="E121" s="75"/>
      <c r="F121" s="76"/>
    </row>
    <row r="122" spans="1:6" ht="16.5" x14ac:dyDescent="0.25">
      <c r="A122" s="103"/>
      <c r="B122" s="103"/>
      <c r="C122" s="104"/>
      <c r="D122" s="105"/>
      <c r="E122" s="105"/>
      <c r="F122" s="106"/>
    </row>
    <row r="123" spans="1:6" ht="16.5" x14ac:dyDescent="0.25">
      <c r="A123" s="107">
        <v>86</v>
      </c>
      <c r="B123" s="28">
        <v>40328252</v>
      </c>
      <c r="C123" s="108" t="s">
        <v>226</v>
      </c>
      <c r="D123" s="38" t="s">
        <v>227</v>
      </c>
      <c r="E123" s="38" t="s">
        <v>228</v>
      </c>
      <c r="F123" s="37">
        <v>7000</v>
      </c>
    </row>
    <row r="124" spans="1:6" ht="16.5" x14ac:dyDescent="0.25">
      <c r="A124" s="107">
        <v>87</v>
      </c>
      <c r="B124" s="25">
        <v>77029062</v>
      </c>
      <c r="C124" s="18" t="s">
        <v>229</v>
      </c>
      <c r="D124" s="21" t="s">
        <v>230</v>
      </c>
      <c r="E124" s="21" t="s">
        <v>35</v>
      </c>
      <c r="F124" s="24">
        <v>6500</v>
      </c>
    </row>
    <row r="125" spans="1:6" ht="16.5" x14ac:dyDescent="0.25">
      <c r="A125" s="107">
        <v>88</v>
      </c>
      <c r="B125" s="25">
        <v>40309975</v>
      </c>
      <c r="C125" s="18" t="s">
        <v>231</v>
      </c>
      <c r="D125" s="21" t="s">
        <v>232</v>
      </c>
      <c r="E125" s="26" t="s">
        <v>89</v>
      </c>
      <c r="F125" s="24">
        <v>7000</v>
      </c>
    </row>
    <row r="126" spans="1:6" ht="16.5" x14ac:dyDescent="0.25">
      <c r="A126" s="107">
        <v>89</v>
      </c>
      <c r="B126" s="25">
        <v>31586201</v>
      </c>
      <c r="C126" s="18" t="s">
        <v>233</v>
      </c>
      <c r="D126" s="21" t="s">
        <v>234</v>
      </c>
      <c r="E126" s="26" t="s">
        <v>141</v>
      </c>
      <c r="F126" s="24">
        <v>5000</v>
      </c>
    </row>
    <row r="127" spans="1:6" ht="16.5" x14ac:dyDescent="0.25">
      <c r="A127" s="107">
        <v>90</v>
      </c>
      <c r="B127" s="25">
        <v>51591553</v>
      </c>
      <c r="C127" s="18" t="s">
        <v>235</v>
      </c>
      <c r="D127" s="21" t="s">
        <v>236</v>
      </c>
      <c r="E127" s="26" t="s">
        <v>141</v>
      </c>
      <c r="F127" s="24">
        <v>4000</v>
      </c>
    </row>
    <row r="128" spans="1:6" ht="16.5" x14ac:dyDescent="0.25">
      <c r="A128" s="107">
        <v>91</v>
      </c>
      <c r="B128" s="25">
        <v>23240733</v>
      </c>
      <c r="C128" s="18" t="s">
        <v>237</v>
      </c>
      <c r="D128" s="21" t="s">
        <v>238</v>
      </c>
      <c r="E128" s="26" t="s">
        <v>99</v>
      </c>
      <c r="F128" s="24">
        <v>5300</v>
      </c>
    </row>
    <row r="129" spans="1:6" ht="16.5" x14ac:dyDescent="0.25">
      <c r="A129" s="107">
        <v>92</v>
      </c>
      <c r="B129" s="25">
        <v>7507372</v>
      </c>
      <c r="C129" s="25" t="s">
        <v>239</v>
      </c>
      <c r="D129" s="21" t="s">
        <v>240</v>
      </c>
      <c r="E129" s="26" t="s">
        <v>241</v>
      </c>
      <c r="F129" s="24">
        <v>11000</v>
      </c>
    </row>
    <row r="130" spans="1:6" ht="16.5" x14ac:dyDescent="0.25">
      <c r="A130" s="107">
        <v>93</v>
      </c>
      <c r="B130" s="28">
        <v>29569494</v>
      </c>
      <c r="C130" s="29" t="s">
        <v>242</v>
      </c>
      <c r="D130" s="31" t="s">
        <v>243</v>
      </c>
      <c r="E130" s="38" t="s">
        <v>141</v>
      </c>
      <c r="F130" s="37">
        <v>4000</v>
      </c>
    </row>
    <row r="131" spans="1:6" ht="16.5" x14ac:dyDescent="0.25">
      <c r="A131" s="107">
        <v>94</v>
      </c>
      <c r="B131" s="28">
        <v>78720362</v>
      </c>
      <c r="C131" s="29" t="s">
        <v>244</v>
      </c>
      <c r="D131" s="31" t="s">
        <v>245</v>
      </c>
      <c r="E131" s="38" t="s">
        <v>246</v>
      </c>
      <c r="F131" s="37">
        <v>4000</v>
      </c>
    </row>
    <row r="132" spans="1:6" ht="16.5" x14ac:dyDescent="0.25">
      <c r="A132" s="107">
        <v>95</v>
      </c>
      <c r="B132" s="28">
        <v>90082478</v>
      </c>
      <c r="C132" s="108" t="s">
        <v>247</v>
      </c>
      <c r="D132" s="38" t="s">
        <v>248</v>
      </c>
      <c r="E132" s="38" t="s">
        <v>246</v>
      </c>
      <c r="F132" s="37">
        <v>4000</v>
      </c>
    </row>
    <row r="133" spans="1:6" ht="16.5" x14ac:dyDescent="0.25">
      <c r="A133" s="107">
        <v>96</v>
      </c>
      <c r="B133" s="28">
        <v>41524829</v>
      </c>
      <c r="C133" s="29" t="s">
        <v>249</v>
      </c>
      <c r="D133" s="38" t="s">
        <v>250</v>
      </c>
      <c r="E133" s="38" t="s">
        <v>141</v>
      </c>
      <c r="F133" s="37">
        <v>3800</v>
      </c>
    </row>
    <row r="134" spans="1:6" ht="16.5" x14ac:dyDescent="0.25">
      <c r="A134" s="107">
        <v>97</v>
      </c>
      <c r="B134" s="34">
        <v>94752176</v>
      </c>
      <c r="C134" s="35" t="s">
        <v>251</v>
      </c>
      <c r="D134" s="31" t="s">
        <v>252</v>
      </c>
      <c r="E134" s="31" t="s">
        <v>15</v>
      </c>
      <c r="F134" s="36">
        <v>3000</v>
      </c>
    </row>
    <row r="135" spans="1:6" ht="16.5" x14ac:dyDescent="0.25">
      <c r="A135" s="107">
        <v>98</v>
      </c>
      <c r="B135" s="28">
        <v>93752490</v>
      </c>
      <c r="C135" s="29" t="s">
        <v>253</v>
      </c>
      <c r="D135" s="38" t="s">
        <v>254</v>
      </c>
      <c r="E135" s="38" t="s">
        <v>246</v>
      </c>
      <c r="F135" s="37">
        <v>3500</v>
      </c>
    </row>
    <row r="136" spans="1:6" ht="16.5" x14ac:dyDescent="0.25">
      <c r="A136" s="107">
        <v>99</v>
      </c>
      <c r="B136" s="28">
        <v>16930177</v>
      </c>
      <c r="C136" s="29" t="s">
        <v>255</v>
      </c>
      <c r="D136" s="31" t="s">
        <v>256</v>
      </c>
      <c r="E136" s="31" t="s">
        <v>15</v>
      </c>
      <c r="F136" s="33">
        <v>7500</v>
      </c>
    </row>
    <row r="137" spans="1:6" ht="16.5" x14ac:dyDescent="0.25">
      <c r="A137" s="69"/>
      <c r="B137" s="69"/>
      <c r="C137" s="70"/>
      <c r="D137" s="71"/>
      <c r="E137" s="141" t="s">
        <v>257</v>
      </c>
      <c r="F137" s="53">
        <f>SUM(F123:F136)</f>
        <v>75600</v>
      </c>
    </row>
    <row r="138" spans="1:6" ht="17.25" thickBot="1" x14ac:dyDescent="0.3">
      <c r="A138" s="103"/>
      <c r="B138" s="103"/>
      <c r="C138" s="104"/>
      <c r="D138" s="105"/>
      <c r="E138" s="142" t="s">
        <v>258</v>
      </c>
      <c r="F138" s="109">
        <f>+F137+F119+F102+F94+F68</f>
        <v>251912.9</v>
      </c>
    </row>
    <row r="139" spans="1:6" ht="16.5" x14ac:dyDescent="0.25">
      <c r="A139" s="110"/>
      <c r="B139" s="110"/>
      <c r="C139" s="111"/>
      <c r="D139" s="105"/>
      <c r="E139" s="75"/>
      <c r="F139" s="76"/>
    </row>
    <row r="140" spans="1:6" ht="16.5" x14ac:dyDescent="0.25">
      <c r="A140" s="103"/>
      <c r="B140" s="103"/>
      <c r="C140" s="104"/>
      <c r="D140" s="105"/>
      <c r="E140" s="105"/>
      <c r="F140" s="106"/>
    </row>
    <row r="141" spans="1:6" ht="15.75" x14ac:dyDescent="0.25">
      <c r="A141" s="112" t="s">
        <v>259</v>
      </c>
      <c r="B141" s="112"/>
      <c r="C141" s="112"/>
      <c r="D141" s="112"/>
      <c r="E141" s="112"/>
      <c r="F141" s="112"/>
    </row>
    <row r="142" spans="1:6" ht="15.75" x14ac:dyDescent="0.25">
      <c r="A142" s="113" t="s">
        <v>260</v>
      </c>
      <c r="B142" s="113"/>
      <c r="C142" s="113"/>
      <c r="D142" s="113"/>
      <c r="E142" s="113"/>
      <c r="F142" s="113"/>
    </row>
    <row r="143" spans="1:6" ht="15.75" x14ac:dyDescent="0.25">
      <c r="A143" s="114" t="s">
        <v>4</v>
      </c>
      <c r="B143" s="115" t="s">
        <v>5</v>
      </c>
      <c r="C143" s="115" t="s">
        <v>6</v>
      </c>
      <c r="D143" s="116" t="s">
        <v>7</v>
      </c>
      <c r="E143" s="115" t="s">
        <v>8</v>
      </c>
      <c r="F143" s="117" t="s">
        <v>9</v>
      </c>
    </row>
    <row r="144" spans="1:6" ht="16.5" x14ac:dyDescent="0.25">
      <c r="A144" s="118">
        <v>100</v>
      </c>
      <c r="B144" s="28">
        <v>48165506</v>
      </c>
      <c r="C144" s="29" t="s">
        <v>261</v>
      </c>
      <c r="D144" s="38" t="s">
        <v>262</v>
      </c>
      <c r="E144" s="38" t="s">
        <v>86</v>
      </c>
      <c r="F144" s="37">
        <v>3000</v>
      </c>
    </row>
    <row r="145" spans="1:6" ht="16.5" x14ac:dyDescent="0.25">
      <c r="A145" s="118">
        <v>101</v>
      </c>
      <c r="B145" s="28">
        <v>50414623</v>
      </c>
      <c r="C145" s="29" t="s">
        <v>263</v>
      </c>
      <c r="D145" s="31" t="s">
        <v>264</v>
      </c>
      <c r="E145" s="38" t="s">
        <v>86</v>
      </c>
      <c r="F145" s="37">
        <v>3000</v>
      </c>
    </row>
    <row r="146" spans="1:6" ht="16.5" x14ac:dyDescent="0.25">
      <c r="A146" s="118">
        <v>102</v>
      </c>
      <c r="B146" s="28">
        <v>41864077</v>
      </c>
      <c r="C146" s="29" t="s">
        <v>265</v>
      </c>
      <c r="D146" s="119" t="s">
        <v>266</v>
      </c>
      <c r="E146" s="119" t="s">
        <v>267</v>
      </c>
      <c r="F146" s="37">
        <v>5000</v>
      </c>
    </row>
    <row r="147" spans="1:6" ht="16.5" x14ac:dyDescent="0.25">
      <c r="A147" s="118">
        <v>103</v>
      </c>
      <c r="B147" s="25">
        <v>28240847</v>
      </c>
      <c r="C147" s="18" t="s">
        <v>268</v>
      </c>
      <c r="D147" s="120" t="s">
        <v>269</v>
      </c>
      <c r="E147" s="120" t="s">
        <v>270</v>
      </c>
      <c r="F147" s="24">
        <v>5500</v>
      </c>
    </row>
    <row r="148" spans="1:6" ht="16.5" x14ac:dyDescent="0.25">
      <c r="A148" s="118">
        <v>104</v>
      </c>
      <c r="B148" s="25">
        <v>91456436</v>
      </c>
      <c r="C148" s="18" t="s">
        <v>271</v>
      </c>
      <c r="D148" s="120" t="s">
        <v>272</v>
      </c>
      <c r="E148" s="120" t="s">
        <v>273</v>
      </c>
      <c r="F148" s="24">
        <v>3000</v>
      </c>
    </row>
    <row r="149" spans="1:6" ht="16.5" x14ac:dyDescent="0.25">
      <c r="A149" s="118">
        <v>105</v>
      </c>
      <c r="B149" s="28">
        <v>37047566</v>
      </c>
      <c r="C149" s="29" t="s">
        <v>274</v>
      </c>
      <c r="D149" s="121" t="s">
        <v>275</v>
      </c>
      <c r="E149" s="31" t="s">
        <v>86</v>
      </c>
      <c r="F149" s="37">
        <v>3000</v>
      </c>
    </row>
    <row r="150" spans="1:6" ht="16.5" x14ac:dyDescent="0.25">
      <c r="A150" s="118">
        <v>106</v>
      </c>
      <c r="B150" s="25">
        <v>56321538</v>
      </c>
      <c r="C150" s="18" t="s">
        <v>276</v>
      </c>
      <c r="D150" s="98" t="s">
        <v>277</v>
      </c>
      <c r="E150" s="21" t="s">
        <v>96</v>
      </c>
      <c r="F150" s="24">
        <v>6000</v>
      </c>
    </row>
    <row r="151" spans="1:6" ht="16.5" x14ac:dyDescent="0.25">
      <c r="A151" s="118">
        <v>107</v>
      </c>
      <c r="B151" s="28">
        <v>30535506</v>
      </c>
      <c r="C151" s="29" t="s">
        <v>278</v>
      </c>
      <c r="D151" s="121" t="s">
        <v>279</v>
      </c>
      <c r="E151" s="38" t="s">
        <v>86</v>
      </c>
      <c r="F151" s="37">
        <v>3000</v>
      </c>
    </row>
    <row r="152" spans="1:6" ht="16.5" x14ac:dyDescent="0.25">
      <c r="A152" s="122"/>
      <c r="B152" s="103"/>
      <c r="C152" s="104"/>
      <c r="D152" s="123"/>
      <c r="E152" s="141" t="s">
        <v>280</v>
      </c>
      <c r="F152" s="53">
        <f>SUM(F144:F151)</f>
        <v>31500</v>
      </c>
    </row>
    <row r="153" spans="1:6" ht="17.25" thickBot="1" x14ac:dyDescent="0.3">
      <c r="A153" s="122"/>
      <c r="B153" s="103"/>
      <c r="C153" s="104"/>
      <c r="D153" s="123"/>
      <c r="E153" s="142" t="s">
        <v>281</v>
      </c>
      <c r="F153" s="109">
        <f>F152</f>
        <v>31500</v>
      </c>
    </row>
    <row r="154" spans="1:6" ht="15.75" x14ac:dyDescent="0.25">
      <c r="A154" s="124"/>
      <c r="B154" s="124"/>
      <c r="C154" s="124"/>
      <c r="D154" s="125"/>
      <c r="E154" s="60"/>
      <c r="F154" s="61"/>
    </row>
    <row r="155" spans="1:6" ht="15.75" x14ac:dyDescent="0.25">
      <c r="A155" s="112" t="s">
        <v>282</v>
      </c>
      <c r="B155" s="112"/>
      <c r="C155" s="112"/>
      <c r="D155" s="112"/>
      <c r="E155" s="112"/>
      <c r="F155" s="112"/>
    </row>
    <row r="156" spans="1:6" ht="15.75" x14ac:dyDescent="0.25">
      <c r="A156" s="113" t="s">
        <v>283</v>
      </c>
      <c r="B156" s="113"/>
      <c r="C156" s="113"/>
      <c r="D156" s="113"/>
      <c r="E156" s="113"/>
      <c r="F156" s="113"/>
    </row>
    <row r="157" spans="1:6" ht="15.75" x14ac:dyDescent="0.25">
      <c r="A157" s="114" t="s">
        <v>4</v>
      </c>
      <c r="B157" s="115" t="s">
        <v>5</v>
      </c>
      <c r="C157" s="115" t="s">
        <v>6</v>
      </c>
      <c r="D157" s="116" t="s">
        <v>7</v>
      </c>
      <c r="E157" s="115" t="s">
        <v>8</v>
      </c>
      <c r="F157" s="117" t="s">
        <v>9</v>
      </c>
    </row>
    <row r="158" spans="1:6" ht="16.5" x14ac:dyDescent="0.25">
      <c r="A158" s="118">
        <v>108</v>
      </c>
      <c r="B158" s="28">
        <v>7383533</v>
      </c>
      <c r="C158" s="32" t="s">
        <v>284</v>
      </c>
      <c r="D158" s="31" t="s">
        <v>285</v>
      </c>
      <c r="E158" s="31" t="s">
        <v>15</v>
      </c>
      <c r="F158" s="37">
        <v>7000</v>
      </c>
    </row>
    <row r="159" spans="1:6" ht="16.5" x14ac:dyDescent="0.25">
      <c r="A159" s="118">
        <v>109</v>
      </c>
      <c r="B159" s="28">
        <v>32921454</v>
      </c>
      <c r="C159" s="30" t="s">
        <v>286</v>
      </c>
      <c r="D159" s="38" t="s">
        <v>287</v>
      </c>
      <c r="E159" s="38" t="s">
        <v>86</v>
      </c>
      <c r="F159" s="37">
        <v>5500</v>
      </c>
    </row>
    <row r="160" spans="1:6" ht="16.5" x14ac:dyDescent="0.25">
      <c r="A160" s="118">
        <v>110</v>
      </c>
      <c r="B160" s="28">
        <v>15231054</v>
      </c>
      <c r="C160" s="30" t="s">
        <v>288</v>
      </c>
      <c r="D160" s="31" t="s">
        <v>289</v>
      </c>
      <c r="E160" s="31" t="s">
        <v>86</v>
      </c>
      <c r="F160" s="37">
        <v>3300</v>
      </c>
    </row>
    <row r="161" spans="1:6" ht="16.5" x14ac:dyDescent="0.25">
      <c r="A161" s="118">
        <v>111</v>
      </c>
      <c r="B161" s="28">
        <v>59177802</v>
      </c>
      <c r="C161" s="30" t="s">
        <v>290</v>
      </c>
      <c r="D161" s="31" t="s">
        <v>291</v>
      </c>
      <c r="E161" s="31" t="s">
        <v>86</v>
      </c>
      <c r="F161" s="37">
        <v>3200</v>
      </c>
    </row>
    <row r="162" spans="1:6" ht="16.5" x14ac:dyDescent="0.25">
      <c r="A162" s="118">
        <v>112</v>
      </c>
      <c r="B162" s="28">
        <v>47857048</v>
      </c>
      <c r="C162" s="30" t="s">
        <v>292</v>
      </c>
      <c r="D162" s="38" t="s">
        <v>293</v>
      </c>
      <c r="E162" s="38" t="s">
        <v>86</v>
      </c>
      <c r="F162" s="37">
        <v>3000</v>
      </c>
    </row>
    <row r="163" spans="1:6" ht="16.5" x14ac:dyDescent="0.25">
      <c r="A163" s="118">
        <v>113</v>
      </c>
      <c r="B163" s="28">
        <v>60827084</v>
      </c>
      <c r="C163" s="30" t="s">
        <v>294</v>
      </c>
      <c r="D163" s="38" t="s">
        <v>295</v>
      </c>
      <c r="E163" s="31" t="s">
        <v>86</v>
      </c>
      <c r="F163" s="37">
        <v>3000</v>
      </c>
    </row>
    <row r="164" spans="1:6" ht="16.5" x14ac:dyDescent="0.25">
      <c r="A164" s="118">
        <v>114</v>
      </c>
      <c r="B164" s="28">
        <v>16616510</v>
      </c>
      <c r="C164" s="30" t="s">
        <v>296</v>
      </c>
      <c r="D164" s="38" t="s">
        <v>297</v>
      </c>
      <c r="E164" s="38" t="s">
        <v>86</v>
      </c>
      <c r="F164" s="37">
        <v>3000</v>
      </c>
    </row>
    <row r="165" spans="1:6" ht="16.5" x14ac:dyDescent="0.25">
      <c r="A165" s="118">
        <v>115</v>
      </c>
      <c r="B165" s="28">
        <v>53349040</v>
      </c>
      <c r="C165" s="30" t="s">
        <v>298</v>
      </c>
      <c r="D165" s="38" t="s">
        <v>299</v>
      </c>
      <c r="E165" s="38" t="s">
        <v>83</v>
      </c>
      <c r="F165" s="37">
        <v>3000</v>
      </c>
    </row>
    <row r="166" spans="1:6" ht="16.5" x14ac:dyDescent="0.25">
      <c r="A166" s="118">
        <v>116</v>
      </c>
      <c r="B166" s="28">
        <v>88943836</v>
      </c>
      <c r="C166" s="30" t="s">
        <v>300</v>
      </c>
      <c r="D166" s="38" t="s">
        <v>301</v>
      </c>
      <c r="E166" s="38" t="s">
        <v>83</v>
      </c>
      <c r="F166" s="37">
        <v>3000</v>
      </c>
    </row>
    <row r="167" spans="1:6" ht="16.5" x14ac:dyDescent="0.25">
      <c r="A167" s="118">
        <v>117</v>
      </c>
      <c r="B167" s="28">
        <v>62436929</v>
      </c>
      <c r="C167" s="30" t="s">
        <v>302</v>
      </c>
      <c r="D167" s="31" t="s">
        <v>303</v>
      </c>
      <c r="E167" s="126" t="s">
        <v>86</v>
      </c>
      <c r="F167" s="48">
        <v>3000</v>
      </c>
    </row>
    <row r="168" spans="1:6" ht="16.5" x14ac:dyDescent="0.25">
      <c r="A168" s="118">
        <v>118</v>
      </c>
      <c r="B168" s="28">
        <v>11943777</v>
      </c>
      <c r="C168" s="30" t="s">
        <v>304</v>
      </c>
      <c r="D168" s="38" t="s">
        <v>305</v>
      </c>
      <c r="E168" s="38" t="s">
        <v>86</v>
      </c>
      <c r="F168" s="37">
        <v>3000</v>
      </c>
    </row>
    <row r="169" spans="1:6" ht="16.5" x14ac:dyDescent="0.25">
      <c r="A169" s="118">
        <v>119</v>
      </c>
      <c r="B169" s="28">
        <v>50416383</v>
      </c>
      <c r="C169" s="30" t="s">
        <v>306</v>
      </c>
      <c r="D169" s="38" t="s">
        <v>307</v>
      </c>
      <c r="E169" s="38" t="s">
        <v>86</v>
      </c>
      <c r="F169" s="37">
        <v>3000</v>
      </c>
    </row>
    <row r="170" spans="1:6" ht="16.5" x14ac:dyDescent="0.25">
      <c r="A170" s="118">
        <v>120</v>
      </c>
      <c r="B170" s="25">
        <v>69066000</v>
      </c>
      <c r="C170" s="18" t="s">
        <v>308</v>
      </c>
      <c r="D170" s="21" t="s">
        <v>309</v>
      </c>
      <c r="E170" s="21" t="s">
        <v>21</v>
      </c>
      <c r="F170" s="24">
        <v>3000</v>
      </c>
    </row>
    <row r="171" spans="1:6" ht="17.25" thickBot="1" x14ac:dyDescent="0.3">
      <c r="A171" s="118">
        <v>121</v>
      </c>
      <c r="B171" s="28">
        <v>9930825</v>
      </c>
      <c r="C171" s="29" t="s">
        <v>310</v>
      </c>
      <c r="D171" s="31" t="s">
        <v>311</v>
      </c>
      <c r="E171" s="31" t="s">
        <v>96</v>
      </c>
      <c r="F171" s="37">
        <v>12000</v>
      </c>
    </row>
    <row r="172" spans="1:6" ht="15.75" x14ac:dyDescent="0.25">
      <c r="A172" s="127"/>
      <c r="B172" s="127"/>
      <c r="C172" s="128"/>
      <c r="D172" s="129"/>
      <c r="E172" s="143" t="s">
        <v>312</v>
      </c>
      <c r="F172" s="130">
        <f>SUM(F158:F171)</f>
        <v>58000</v>
      </c>
    </row>
    <row r="173" spans="1:6" ht="16.5" thickBot="1" x14ac:dyDescent="0.3">
      <c r="A173" s="56"/>
      <c r="B173" s="57"/>
      <c r="C173" s="131"/>
      <c r="D173" s="131"/>
      <c r="E173" s="144" t="s">
        <v>313</v>
      </c>
      <c r="F173" s="133">
        <f>+F172</f>
        <v>58000</v>
      </c>
    </row>
    <row r="174" spans="1:6" ht="18.75" thickBot="1" x14ac:dyDescent="0.3">
      <c r="A174" s="134"/>
      <c r="B174" s="132"/>
      <c r="C174" s="135"/>
      <c r="D174" s="136"/>
      <c r="E174" s="145" t="s">
        <v>314</v>
      </c>
      <c r="F174" s="137">
        <f>+F173+F153+F138+F49</f>
        <v>624837.1</v>
      </c>
    </row>
  </sheetData>
  <mergeCells count="10">
    <mergeCell ref="A155:F155"/>
    <mergeCell ref="A156:F156"/>
    <mergeCell ref="A141:F141"/>
    <mergeCell ref="A142:F142"/>
    <mergeCell ref="A58:F58"/>
    <mergeCell ref="A59:F59"/>
    <mergeCell ref="A1:F1"/>
    <mergeCell ref="A2:F2"/>
    <mergeCell ref="A4:F4"/>
    <mergeCell ref="A5:F5"/>
  </mergeCells>
  <conditionalFormatting sqref="B48">
    <cfRule type="duplicateValues" dxfId="39" priority="26"/>
  </conditionalFormatting>
  <conditionalFormatting sqref="B61">
    <cfRule type="duplicateValues" dxfId="38" priority="25"/>
  </conditionalFormatting>
  <conditionalFormatting sqref="B143">
    <cfRule type="duplicateValues" dxfId="37" priority="24"/>
  </conditionalFormatting>
  <conditionalFormatting sqref="B157">
    <cfRule type="duplicateValues" dxfId="36" priority="23"/>
  </conditionalFormatting>
  <conditionalFormatting sqref="B26">
    <cfRule type="duplicateValues" dxfId="35" priority="22"/>
  </conditionalFormatting>
  <conditionalFormatting sqref="B27">
    <cfRule type="duplicateValues" dxfId="34" priority="21"/>
  </conditionalFormatting>
  <conditionalFormatting sqref="B10">
    <cfRule type="duplicateValues" dxfId="33" priority="20"/>
  </conditionalFormatting>
  <conditionalFormatting sqref="C10">
    <cfRule type="duplicateValues" dxfId="32" priority="19"/>
  </conditionalFormatting>
  <conditionalFormatting sqref="B89">
    <cfRule type="duplicateValues" dxfId="31" priority="18"/>
  </conditionalFormatting>
  <conditionalFormatting sqref="B99">
    <cfRule type="duplicateValues" dxfId="30" priority="17"/>
  </conditionalFormatting>
  <conditionalFormatting sqref="B90">
    <cfRule type="duplicateValues" dxfId="29" priority="16"/>
  </conditionalFormatting>
  <conditionalFormatting sqref="B91">
    <cfRule type="duplicateValues" dxfId="28" priority="15"/>
  </conditionalFormatting>
  <conditionalFormatting sqref="B66">
    <cfRule type="duplicateValues" dxfId="27" priority="14"/>
  </conditionalFormatting>
  <conditionalFormatting sqref="B64">
    <cfRule type="duplicateValues" dxfId="26" priority="13"/>
  </conditionalFormatting>
  <conditionalFormatting sqref="B62">
    <cfRule type="duplicateValues" dxfId="25" priority="12"/>
  </conditionalFormatting>
  <conditionalFormatting sqref="B63">
    <cfRule type="duplicateValues" dxfId="24" priority="11"/>
  </conditionalFormatting>
  <conditionalFormatting sqref="B169">
    <cfRule type="duplicateValues" dxfId="23" priority="27"/>
  </conditionalFormatting>
  <conditionalFormatting sqref="B171">
    <cfRule type="duplicateValues" dxfId="22" priority="10"/>
  </conditionalFormatting>
  <conditionalFormatting sqref="B133 B135">
    <cfRule type="duplicateValues" dxfId="21" priority="28"/>
  </conditionalFormatting>
  <conditionalFormatting sqref="B16 B11 B13">
    <cfRule type="duplicateValues" dxfId="20" priority="29"/>
  </conditionalFormatting>
  <conditionalFormatting sqref="B14:B15">
    <cfRule type="duplicateValues" dxfId="19" priority="9"/>
  </conditionalFormatting>
  <conditionalFormatting sqref="B28">
    <cfRule type="duplicateValues" dxfId="18" priority="8"/>
  </conditionalFormatting>
  <conditionalFormatting sqref="C129">
    <cfRule type="duplicateValues" dxfId="17" priority="7"/>
  </conditionalFormatting>
  <conditionalFormatting sqref="B134">
    <cfRule type="duplicateValues" dxfId="16" priority="6"/>
  </conditionalFormatting>
  <conditionalFormatting sqref="B39">
    <cfRule type="duplicateValues" dxfId="15" priority="5"/>
  </conditionalFormatting>
  <conditionalFormatting sqref="B32:B33 B29:B30">
    <cfRule type="duplicateValues" dxfId="14" priority="30"/>
  </conditionalFormatting>
  <conditionalFormatting sqref="B123">
    <cfRule type="duplicateValues" dxfId="13" priority="4"/>
  </conditionalFormatting>
  <conditionalFormatting sqref="B100">
    <cfRule type="duplicateValues" dxfId="12" priority="31"/>
  </conditionalFormatting>
  <conditionalFormatting sqref="B129 B93">
    <cfRule type="duplicateValues" dxfId="11" priority="32"/>
  </conditionalFormatting>
  <conditionalFormatting sqref="B107">
    <cfRule type="duplicateValues" dxfId="10" priority="3"/>
  </conditionalFormatting>
  <conditionalFormatting sqref="B119:B121 B114:B115 B112 B108:B110">
    <cfRule type="duplicateValues" dxfId="9" priority="33"/>
  </conditionalFormatting>
  <conditionalFormatting sqref="B151 B113 B111">
    <cfRule type="duplicateValues" dxfId="8" priority="34"/>
  </conditionalFormatting>
  <conditionalFormatting sqref="B146:B148 B136">
    <cfRule type="duplicateValues" dxfId="7" priority="35"/>
  </conditionalFormatting>
  <conditionalFormatting sqref="B23">
    <cfRule type="duplicateValues" dxfId="6" priority="36"/>
  </conditionalFormatting>
  <conditionalFormatting sqref="B152:B153">
    <cfRule type="duplicateValues" dxfId="5" priority="37"/>
  </conditionalFormatting>
  <conditionalFormatting sqref="B31 B3 B7:B9 B12 B49:B57 B24:B25 B17:B22 B137:B140 B158:B168 B144:B145 B94:B98 B172:B174 B101:B106 B124:B128 B130:B132 B122 B149:B150 B34:B38 B40 B46 B67:B88 B65">
    <cfRule type="duplicateValues" dxfId="4" priority="38"/>
  </conditionalFormatting>
  <conditionalFormatting sqref="B92">
    <cfRule type="duplicateValues" dxfId="3" priority="2"/>
  </conditionalFormatting>
  <conditionalFormatting sqref="B116:B118">
    <cfRule type="duplicateValues" dxfId="2" priority="39"/>
  </conditionalFormatting>
  <conditionalFormatting sqref="B170 B45 B41:B43">
    <cfRule type="duplicateValues" dxfId="1" priority="40"/>
  </conditionalFormatting>
  <conditionalFormatting sqref="B44">
    <cfRule type="duplicateValues" dxfId="0" priority="1"/>
  </conditionalFormatting>
  <hyperlinks>
    <hyperlink ref="A1:F1" r:id="rId1" display="NOMINA 2017\NOMINA ENERO 2017\nomina enero.pdf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2017-07-31T15:22:58Z</dcterms:created>
  <dcterms:modified xsi:type="dcterms:W3CDTF">2017-07-31T15:27:23Z</dcterms:modified>
</cp:coreProperties>
</file>