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11) NOVIEMBRE-2023\VERSION EDITABLE\"/>
    </mc:Choice>
  </mc:AlternateContent>
  <xr:revisionPtr revIDLastSave="0" documentId="13_ncr:1_{5FD6BCA5-24F4-4F09-B4DD-54779C7209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IEMBRE 2023" sheetId="1" r:id="rId1"/>
  </sheets>
  <definedNames>
    <definedName name="_xlnm._FilterDatabase" localSheetId="0" hidden="1">'NOVIEMBRE 2023'!$A$4:$L$38</definedName>
    <definedName name="_xlnm.Print_Area" localSheetId="0">'NOVIEMBRE 2023'!$A:$J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93" i="1" l="1"/>
  <c r="A94" i="1" s="1"/>
  <c r="A95" i="1" s="1"/>
  <c r="A96" i="1" s="1"/>
  <c r="A97" i="1" s="1"/>
  <c r="A98" i="1" s="1"/>
  <c r="A99" i="1" s="1"/>
  <c r="A100" i="1" s="1"/>
  <c r="J101" i="1"/>
  <c r="J87" i="1"/>
  <c r="J71" i="1"/>
  <c r="A80" i="1"/>
  <c r="D30" i="1"/>
  <c r="D29" i="1"/>
  <c r="D28" i="1"/>
  <c r="C30" i="1"/>
  <c r="C29" i="1"/>
  <c r="C28" i="1"/>
  <c r="D25" i="1"/>
  <c r="C25" i="1"/>
  <c r="C58" i="1"/>
  <c r="D58" i="1"/>
  <c r="C59" i="1"/>
  <c r="D59" i="1"/>
  <c r="D21" i="1"/>
  <c r="D19" i="1"/>
  <c r="C21" i="1"/>
  <c r="C19" i="1"/>
  <c r="D55" i="1"/>
  <c r="D86" i="1"/>
  <c r="D85" i="1"/>
  <c r="D84" i="1"/>
  <c r="D83" i="1"/>
  <c r="D82" i="1"/>
  <c r="D81" i="1"/>
  <c r="D80" i="1"/>
  <c r="D70" i="1"/>
  <c r="D69" i="1"/>
  <c r="D68" i="1"/>
  <c r="D67" i="1"/>
  <c r="D66" i="1"/>
  <c r="D65" i="1"/>
  <c r="D64" i="1"/>
  <c r="D63" i="1"/>
  <c r="D61" i="1"/>
  <c r="D57" i="1"/>
  <c r="D60" i="1"/>
  <c r="D62" i="1"/>
  <c r="D37" i="1"/>
  <c r="D56" i="1"/>
  <c r="D54" i="1"/>
  <c r="D27" i="1"/>
  <c r="D26" i="1"/>
  <c r="D17" i="1"/>
  <c r="D24" i="1"/>
  <c r="D36" i="1"/>
  <c r="D18" i="1"/>
  <c r="D35" i="1"/>
  <c r="D34" i="1"/>
  <c r="D33" i="1"/>
  <c r="D32" i="1"/>
  <c r="D22" i="1"/>
  <c r="D20" i="1"/>
  <c r="D31" i="1"/>
  <c r="D23" i="1"/>
  <c r="D16" i="1"/>
  <c r="C80" i="1"/>
  <c r="C65" i="1"/>
  <c r="C68" i="1"/>
  <c r="C60" i="1"/>
  <c r="C62" i="1"/>
  <c r="C61" i="1"/>
  <c r="C37" i="1"/>
  <c r="C36" i="1"/>
  <c r="C23" i="1"/>
  <c r="C17" i="1"/>
  <c r="C18" i="1"/>
  <c r="C33" i="1"/>
  <c r="C56" i="1"/>
  <c r="C83" i="1"/>
  <c r="C24" i="1"/>
  <c r="C81" i="1"/>
  <c r="C66" i="1"/>
  <c r="C32" i="1"/>
  <c r="C86" i="1"/>
  <c r="C27" i="1"/>
  <c r="C16" i="1"/>
  <c r="C67" i="1"/>
  <c r="C26" i="1"/>
  <c r="C82" i="1"/>
  <c r="C70" i="1"/>
  <c r="C35" i="1"/>
  <c r="C20" i="1"/>
  <c r="C84" i="1"/>
  <c r="C64" i="1"/>
  <c r="C31" i="1"/>
  <c r="C85" i="1"/>
  <c r="C69" i="1"/>
  <c r="C34" i="1"/>
  <c r="C22" i="1"/>
  <c r="C57" i="1"/>
  <c r="C63" i="1"/>
  <c r="J38" i="1"/>
  <c r="J104" i="1" l="1"/>
</calcChain>
</file>

<file path=xl/sharedStrings.xml><?xml version="1.0" encoding="utf-8"?>
<sst xmlns="http://schemas.openxmlformats.org/spreadsheetml/2006/main" count="610" uniqueCount="417">
  <si>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</si>
  <si>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</si>
  <si>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</si>
  <si>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</si>
  <si>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</si>
  <si>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</si>
  <si>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</si>
  <si>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</si>
  <si>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</si>
  <si>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</si>
  <si>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</si>
  <si>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</si>
  <si>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</si>
  <si>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</si>
  <si>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</si>
  <si>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</si>
  <si>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</si>
  <si>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</si>
  <si>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</si>
  <si>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</si>
  <si>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</si>
  <si>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</si>
  <si>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</si>
  <si>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</si>
  <si>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</si>
  <si>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</si>
  <si>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</si>
  <si>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</si>
  <si>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</si>
  <si>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</si>
  <si>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</si>
  <si>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</si>
  <si>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</si>
  <si>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</si>
  <si>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</si>
  <si>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</si>
  <si>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</si>
  <si>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</si>
  <si>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</si>
  <si>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</si>
  <si>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</si>
  <si>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</si>
  <si>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</si>
  <si>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</si>
  <si>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</si>
  <si>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</si>
  <si>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</si>
  <si>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</si>
  <si>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</si>
  <si>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</si>
  <si>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</si>
  <si>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</si>
  <si>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</si>
  <si>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</si>
  <si>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</si>
  <si>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</si>
  <si>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</si>
  <si>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</si>
  <si>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</si>
  <si>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</si>
  <si>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</si>
  <si>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</si>
  <si>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</si>
  <si>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</si>
  <si>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</si>
  <si>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</si>
  <si>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</si>
  <si>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</si>
  <si>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</si>
  <si>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</si>
  <si>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</si>
  <si>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</si>
  <si>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</si>
  <si>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</si>
  <si>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</si>
  <si>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</si>
  <si>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</si>
  <si>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</si>
  <si>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</si>
  <si>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</si>
  <si>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</si>
  <si>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</si>
  <si>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</si>
  <si>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</si>
  <si>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</si>
  <si>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</si>
  <si>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</si>
  <si>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</si>
  <si>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</si>
  <si>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</si>
  <si>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</si>
  <si>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</si>
  <si>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</si>
  <si>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</si>
  <si>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</si>
  <si>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</si>
  <si>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</si>
  <si>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</si>
  <si>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</si>
  <si>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</si>
  <si>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</si>
  <si>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</si>
  <si>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</si>
  <si>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</si>
  <si>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</si>
  <si>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</si>
  <si>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</si>
  <si>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</si>
  <si>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</si>
  <si>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</si>
  <si>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</si>
  <si>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</si>
  <si>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</si>
  <si>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</si>
  <si>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</si>
  <si>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</si>
  <si>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</si>
  <si>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</si>
  <si>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</si>
  <si>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</si>
  <si>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</si>
  <si>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</si>
  <si>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</si>
  <si>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</si>
  <si>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</si>
  <si>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</si>
  <si>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</si>
  <si>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</si>
  <si>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</si>
  <si>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</si>
  <si>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</si>
  <si>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</si>
  <si>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</si>
  <si>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</si>
  <si>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</si>
  <si>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</si>
  <si>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</si>
  <si>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</si>
  <si>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</si>
  <si>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</si>
  <si>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</si>
  <si>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</si>
  <si>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</si>
  <si>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</si>
  <si>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</si>
  <si>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</si>
  <si>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</si>
  <si>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</si>
  <si>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</si>
  <si>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</si>
  <si>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</si>
  <si>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</si>
  <si>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</si>
  <si>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</si>
  <si>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</si>
  <si>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</si>
  <si>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</si>
  <si>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</si>
  <si>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</si>
  <si>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</si>
  <si>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</si>
  <si>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</si>
  <si>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</si>
  <si>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</si>
  <si>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</si>
  <si>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</si>
  <si>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</si>
  <si>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</si>
  <si>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</si>
  <si>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</si>
  <si>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</si>
  <si>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</si>
  <si>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</si>
  <si>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</si>
  <si>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</si>
  <si>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</si>
  <si>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</si>
  <si>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</si>
  <si>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</si>
  <si>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</si>
  <si>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</si>
  <si>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</si>
  <si>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</si>
  <si>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</si>
  <si>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</si>
  <si>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</si>
  <si>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</si>
  <si>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</si>
  <si>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</si>
  <si>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</si>
  <si>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</si>
  <si>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</si>
  <si>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</si>
  <si>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</si>
  <si>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</si>
  <si>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</si>
  <si>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</si>
  <si>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</si>
  <si>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</si>
  <si>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</si>
  <si>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</si>
  <si>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</si>
  <si>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</si>
  <si>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</si>
  <si>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</si>
  <si>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</si>
  <si>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</si>
  <si>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</si>
  <si>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</si>
  <si>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</si>
  <si>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</si>
  <si>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</si>
  <si>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</si>
  <si>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</si>
  <si>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</si>
  <si>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</si>
  <si>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</si>
  <si>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</si>
  <si>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</si>
  <si>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</si>
  <si>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</si>
  <si>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</si>
  <si>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</si>
  <si>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</si>
  <si>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</si>
  <si>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</si>
  <si>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</si>
  <si>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</si>
  <si>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</si>
  <si>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</si>
  <si>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143-2023-029-AMSA</t>
  </si>
  <si>
    <t>144-2023-029-AMSA</t>
  </si>
  <si>
    <t>145-2023-029-AMSA</t>
  </si>
  <si>
    <t>146-2023-029-AMSA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</si>
  <si>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</si>
  <si>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</si>
  <si>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</si>
  <si>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</si>
  <si>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</si>
  <si>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</si>
  <si>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</si>
  <si>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</si>
  <si>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</si>
  <si>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</si>
  <si>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</si>
  <si>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</si>
  <si>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</si>
  <si>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</si>
  <si>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</si>
  <si>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</si>
  <si>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</si>
  <si>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</si>
  <si>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</si>
  <si>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</si>
  <si>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</si>
  <si>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</si>
  <si>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</si>
  <si>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</si>
  <si>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</si>
  <si>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</si>
  <si>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</si>
  <si>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</si>
  <si>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</si>
  <si>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</si>
  <si>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</si>
  <si>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</si>
  <si>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</si>
  <si>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</si>
  <si>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</si>
  <si>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</si>
  <si>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</si>
  <si>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</si>
  <si>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</si>
  <si>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</si>
  <si>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</si>
  <si>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</si>
  <si>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</si>
  <si>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</si>
  <si>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</si>
  <si>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</si>
  <si>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</si>
  <si>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</si>
  <si>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</si>
  <si>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</si>
  <si>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</si>
  <si>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</si>
  <si>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</si>
  <si>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</si>
  <si>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</si>
  <si>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</si>
  <si>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</si>
  <si>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</si>
  <si>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</si>
  <si>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</si>
  <si>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</si>
  <si>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</si>
  <si>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</si>
  <si>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</si>
  <si>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</si>
  <si>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</si>
  <si>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</si>
  <si>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</si>
  <si>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</si>
  <si>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</si>
  <si>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</si>
  <si>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</si>
  <si>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</si>
  <si>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</si>
  <si>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</si>
  <si>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</si>
  <si>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</si>
  <si>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</si>
  <si>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</si>
  <si>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</si>
  <si>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</si>
  <si>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</si>
  <si>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</si>
  <si>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</si>
  <si>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</si>
  <si>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</si>
  <si>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</si>
  <si>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</si>
  <si>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</si>
  <si>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</si>
  <si>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</si>
  <si>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</si>
  <si>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</si>
  <si>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</si>
  <si>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</si>
  <si>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</si>
  <si>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</si>
  <si>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</si>
  <si>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</si>
  <si>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</si>
  <si>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</si>
  <si>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Ing. Raúl Enrique Orozco Velásquez</t>
  </si>
  <si>
    <t xml:space="preserve">Subdirector Ejecutivo </t>
  </si>
  <si>
    <t>173-2023-029-AMSA</t>
  </si>
  <si>
    <t>Byron Nearly Catalán Cardona</t>
  </si>
  <si>
    <t>07/07/2023 AL 31/12/2023</t>
  </si>
  <si>
    <t>E526913703</t>
  </si>
  <si>
    <t> E523177836</t>
  </si>
  <si>
    <t>D782445A-2982956119</t>
  </si>
  <si>
    <t>0AC01A22-3299099509</t>
  </si>
  <si>
    <t>149D8B0-2948353125</t>
  </si>
  <si>
    <t>0CF70858-529875160</t>
  </si>
  <si>
    <t>E3541B3C-882132154</t>
  </si>
  <si>
    <t>B6902078-913983777</t>
  </si>
  <si>
    <t>A3EA9F56-5588294</t>
  </si>
  <si>
    <t>99E2992B-2411938099</t>
  </si>
  <si>
    <t>B42E3B8D-4048307527</t>
  </si>
  <si>
    <t>2BFD867D-22298960</t>
  </si>
  <si>
    <t>CEB46B62-3835643909</t>
  </si>
  <si>
    <t>322CD345-2147369734</t>
  </si>
  <si>
    <t>19AA0DBF-954027886</t>
  </si>
  <si>
    <t>96257BE5-1046234772</t>
  </si>
  <si>
    <t>059D78C5-1968194484</t>
  </si>
  <si>
    <t>7B18E8DF-3277342114</t>
  </si>
  <si>
    <t>2A297AA6-1826900648</t>
  </si>
  <si>
    <t>AA67CE57-2213103440</t>
  </si>
  <si>
    <t>A52D0C79-2716814827</t>
  </si>
  <si>
    <t>351E821C-3980283343</t>
  </si>
  <si>
    <t>90BC88F0-1487422760</t>
  </si>
  <si>
    <t>CD5A5210-2390575764</t>
  </si>
  <si>
    <t>69E7A3D4-1431323425</t>
  </si>
  <si>
    <t>2F931A88-2618706652</t>
  </si>
  <si>
    <t>F9B9D280-936463921</t>
  </si>
  <si>
    <t>4C471C82-2522237768</t>
  </si>
  <si>
    <t>90B032A6-376849465</t>
  </si>
  <si>
    <t>E296F8F7-3443149800</t>
  </si>
  <si>
    <t>4C0445F6-854083396</t>
  </si>
  <si>
    <t>BB21E898-1057833866</t>
  </si>
  <si>
    <t>168E359E-3149809552</t>
  </si>
  <si>
    <t>FE9504A4-1476349779</t>
  </si>
  <si>
    <t>E27092CC-438128282</t>
  </si>
  <si>
    <t>6B08849B-229852265</t>
  </si>
  <si>
    <t>C0696B6E-1312311999</t>
  </si>
  <si>
    <t>7AD4B167-101206591</t>
  </si>
  <si>
    <t>533A8711-2482981879</t>
  </si>
  <si>
    <t>FDF9614F-3081979419</t>
  </si>
  <si>
    <t>7077B429-1262175671</t>
  </si>
  <si>
    <t>3EFA3E97-2618574097</t>
  </si>
  <si>
    <t>FD7F6E10-151080070</t>
  </si>
  <si>
    <t>B7370D69-4019863769</t>
  </si>
  <si>
    <t>FF9D9CEB-1023233808</t>
  </si>
  <si>
    <t>BA5E80E7-1470841195</t>
  </si>
  <si>
    <t>37A5C84B-1352943671</t>
  </si>
  <si>
    <t>0E17A5D6-3776004473</t>
  </si>
  <si>
    <t>E65C8BBA-965103541</t>
  </si>
  <si>
    <t>935F5EAE-1065569617</t>
  </si>
  <si>
    <t>A584128C-842287369</t>
  </si>
  <si>
    <t>04377321-497765395</t>
  </si>
  <si>
    <t>ADD86379-143216389</t>
  </si>
  <si>
    <t>42F13CDE-1569276689</t>
  </si>
  <si>
    <t>5C0DE494-295977598</t>
  </si>
  <si>
    <t>B37C4036-2649639059</t>
  </si>
  <si>
    <t>F2F159A3-3485550479</t>
  </si>
  <si>
    <t>608173CA-3583004623</t>
  </si>
  <si>
    <t>81731012-1187399378</t>
  </si>
  <si>
    <t>58F158BE-2597669980</t>
  </si>
  <si>
    <t>00B703DA-2617068893</t>
  </si>
  <si>
    <t>02E388C2-3275636939</t>
  </si>
  <si>
    <t>9246E903-121126952</t>
  </si>
  <si>
    <t>F144CFE5-1018709835</t>
  </si>
  <si>
    <t>99B9E5B3-1056721871</t>
  </si>
  <si>
    <t>1374C849-3820241221</t>
  </si>
  <si>
    <t>FEFD1891-1949977459</t>
  </si>
  <si>
    <t>C283893C-4060889694</t>
  </si>
  <si>
    <t>5CDF9EA3-2728217161</t>
  </si>
  <si>
    <t>89BA026B-1945454038</t>
  </si>
  <si>
    <t>D9B71BB2-1876444714</t>
  </si>
  <si>
    <t>FBA50A48-1115049586</t>
  </si>
  <si>
    <t>B4EFC9D2-3684844158</t>
  </si>
  <si>
    <t>F11E996D-2498512242</t>
  </si>
  <si>
    <t>248202E6-3879619053</t>
  </si>
  <si>
    <t>B9D32F50-3027519849</t>
  </si>
  <si>
    <t>15735E30-381829163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</si>
</sst>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2"/>
      <color rgb="FFFF0000"/>
      <name val="Arial"/>
      <family val="2"/>
    </font>
    <font>
      <sz val="9"/>
      <color rgb="FF000000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4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6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/>
    <xf numFmtId="1" fontId="8" fillId="3" borderId="1" xfId="3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/>
    </xf>
    <xf numFmtId="0" fontId="2" fillId="3" borderId="6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63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35</xdr:row>
      <xdr:rowOff>0</xdr:rowOff>
    </xdr:from>
    <xdr:to>
      <xdr:col>6</xdr:col>
      <xdr:colOff>171450</xdr:colOff>
      <xdr:row>35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2</xdr:col>
      <xdr:colOff>1435803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119220</xdr:rowOff>
    </xdr:from>
    <xdr:to>
      <xdr:col>2</xdr:col>
      <xdr:colOff>1600109</xdr:colOff>
      <xdr:row>42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39</xdr:row>
      <xdr:rowOff>49609</xdr:rowOff>
    </xdr:from>
    <xdr:to>
      <xdr:col>9</xdr:col>
      <xdr:colOff>1291829</xdr:colOff>
      <xdr:row>41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69454</xdr:rowOff>
    </xdr:from>
    <xdr:to>
      <xdr:col>2</xdr:col>
      <xdr:colOff>1465568</xdr:colOff>
      <xdr:row>76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72</xdr:row>
      <xdr:rowOff>19845</xdr:rowOff>
    </xdr:from>
    <xdr:to>
      <xdr:col>9</xdr:col>
      <xdr:colOff>1410097</xdr:colOff>
      <xdr:row>76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20"/>
  <sheetViews>
    <sheetView tabSelected="1" zoomScale="85" zoomScaleNormal="85" zoomScaleSheetLayoutView="91" workbookViewId="0">
      <selection activeCell="A11" sqref="A11"/>
    </sheetView>
  </sheetViews>
  <sheetFormatPr baseColWidth="10" defaultRowHeight="14.4"/>
  <cols>
    <col min="1" max="1" width="10" customWidth="1"/>
    <col min="2" max="2" width="24.88671875" customWidth="1"/>
    <col min="3" max="3" width="32.109375" customWidth="1"/>
    <col min="4" max="4" width="20.33203125" customWidth="1"/>
    <col min="5" max="5" width="26.88671875" customWidth="1"/>
    <col min="6" max="6" width="15.109375" hidden="1" customWidth="1"/>
    <col min="7" max="7" width="21.109375" hidden="1" customWidth="1"/>
    <col min="8" max="8" width="43.88671875" style="73" customWidth="1"/>
    <col min="9" max="9" width="31.44140625" customWidth="1"/>
    <col min="10" max="10" width="23.109375" style="40" customWidth="1"/>
    <col min="11" max="11" width="28.33203125" style="29" hidden="1" customWidth="1"/>
    <col min="12" max="12" width="23.6640625" style="66" hidden="1" customWidth="1"/>
    <col min="13" max="13" width="11.5546875" customWidth="1"/>
    <col min="14" max="72" width="11.44140625" style="42"/>
  </cols>
  <sheetData>
    <row r="1" spans="1:13" ht="15.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3" ht="15.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3" ht="24.75" customHeight="1">
      <c r="A3" s="33"/>
      <c r="B3" s="33"/>
      <c r="C3" s="33"/>
      <c r="D3" s="103" t="s">
        <v>164</v>
      </c>
      <c r="E3" s="103"/>
      <c r="F3" s="103"/>
      <c r="G3" s="103"/>
      <c r="H3" s="103"/>
      <c r="I3" s="103"/>
      <c r="J3" s="33"/>
      <c r="K3" s="33"/>
    </row>
    <row r="4" spans="1:13" ht="38.25" customHeight="1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7" t="s">
        <v>5</v>
      </c>
      <c r="G4" s="38" t="s">
        <v>6</v>
      </c>
      <c r="H4" s="69" t="s">
        <v>7</v>
      </c>
      <c r="I4" s="35" t="s">
        <v>8</v>
      </c>
      <c r="J4" s="35" t="s">
        <v>168</v>
      </c>
      <c r="K4" s="35" t="s">
        <v>9</v>
      </c>
      <c r="L4" s="35" t="s">
        <v>161</v>
      </c>
    </row>
    <row r="5" spans="1:13" ht="35.1" customHeight="1">
      <c r="A5" s="5">
        <v>1</v>
      </c>
      <c r="B5" s="48" t="s">
        <v>183</v>
      </c>
      <c r="C5" s="5" t="s">
        <v>175</v>
      </c>
      <c r="D5" s="6">
        <v>45035</v>
      </c>
      <c r="E5" s="5" t="s">
        <v>10</v>
      </c>
      <c r="F5" s="7">
        <v>30006988</v>
      </c>
      <c r="G5" s="8" t="s">
        <v>20</v>
      </c>
      <c r="H5" s="88" t="s">
        <v>21</v>
      </c>
      <c r="I5" s="28" t="s">
        <v>22</v>
      </c>
      <c r="J5" s="45">
        <v>5000</v>
      </c>
      <c r="K5" s="21" t="s">
        <v>342</v>
      </c>
      <c r="L5" s="64" t="s">
        <v>262</v>
      </c>
      <c r="M5" s="42"/>
    </row>
    <row r="6" spans="1:13" ht="35.1" customHeight="1">
      <c r="A6" s="5">
        <v>2</v>
      </c>
      <c r="B6" s="48" t="s">
        <v>184</v>
      </c>
      <c r="C6" s="5" t="s">
        <v>175</v>
      </c>
      <c r="D6" s="6">
        <v>45035</v>
      </c>
      <c r="E6" s="5" t="s">
        <v>10</v>
      </c>
      <c r="F6" s="7">
        <v>60903635</v>
      </c>
      <c r="G6" s="8" t="s">
        <v>12</v>
      </c>
      <c r="H6" s="9" t="s">
        <v>13</v>
      </c>
      <c r="I6" s="28" t="s">
        <v>14</v>
      </c>
      <c r="J6" s="45">
        <v>9000</v>
      </c>
      <c r="K6" s="43" t="s">
        <v>402</v>
      </c>
      <c r="L6" s="64" t="s">
        <v>263</v>
      </c>
    </row>
    <row r="7" spans="1:13" ht="35.1" customHeight="1">
      <c r="A7" s="5">
        <v>3</v>
      </c>
      <c r="B7" s="48" t="s">
        <v>185</v>
      </c>
      <c r="C7" s="5" t="s">
        <v>175</v>
      </c>
      <c r="D7" s="6">
        <v>45035</v>
      </c>
      <c r="E7" s="5" t="s">
        <v>10</v>
      </c>
      <c r="F7" s="7">
        <v>75308835</v>
      </c>
      <c r="G7" s="8" t="s">
        <v>15</v>
      </c>
      <c r="H7" s="89" t="s">
        <v>16</v>
      </c>
      <c r="I7" s="28" t="s">
        <v>17</v>
      </c>
      <c r="J7" s="45">
        <v>7000</v>
      </c>
      <c r="K7" s="5" t="s">
        <v>343</v>
      </c>
      <c r="L7" s="64" t="s">
        <v>264</v>
      </c>
    </row>
    <row r="8" spans="1:13" ht="35.1" customHeight="1">
      <c r="A8" s="5">
        <v>4</v>
      </c>
      <c r="B8" s="48" t="s">
        <v>186</v>
      </c>
      <c r="C8" s="5" t="s">
        <v>175</v>
      </c>
      <c r="D8" s="6">
        <v>45035</v>
      </c>
      <c r="E8" s="5" t="s">
        <v>10</v>
      </c>
      <c r="F8" s="7">
        <v>77288947</v>
      </c>
      <c r="G8" s="8" t="s">
        <v>18</v>
      </c>
      <c r="H8" s="21" t="s">
        <v>19</v>
      </c>
      <c r="I8" s="28" t="s">
        <v>11</v>
      </c>
      <c r="J8" s="45">
        <v>6000</v>
      </c>
      <c r="K8" s="5" t="s">
        <v>344</v>
      </c>
      <c r="L8" s="64" t="s">
        <v>265</v>
      </c>
    </row>
    <row r="9" spans="1:13" ht="35.1" customHeight="1">
      <c r="A9" s="5">
        <v>5</v>
      </c>
      <c r="B9" s="48" t="s">
        <v>187</v>
      </c>
      <c r="C9" s="5" t="s">
        <v>175</v>
      </c>
      <c r="D9" s="6">
        <v>45035</v>
      </c>
      <c r="E9" s="5" t="s">
        <v>10</v>
      </c>
      <c r="F9" s="12">
        <v>102769869</v>
      </c>
      <c r="G9" s="13" t="s">
        <v>38</v>
      </c>
      <c r="H9" s="21" t="s">
        <v>39</v>
      </c>
      <c r="I9" s="21" t="s">
        <v>11</v>
      </c>
      <c r="J9" s="45">
        <v>5000</v>
      </c>
      <c r="K9" s="43" t="s">
        <v>345</v>
      </c>
      <c r="L9" s="64" t="s">
        <v>266</v>
      </c>
    </row>
    <row r="10" spans="1:13" ht="35.1" customHeight="1">
      <c r="A10" s="5">
        <v>6</v>
      </c>
      <c r="B10" s="48" t="s">
        <v>193</v>
      </c>
      <c r="C10" s="5" t="s">
        <v>175</v>
      </c>
      <c r="D10" s="6">
        <v>45035</v>
      </c>
      <c r="E10" s="5" t="s">
        <v>10</v>
      </c>
      <c r="F10" s="21">
        <v>109728971</v>
      </c>
      <c r="G10" s="13"/>
      <c r="H10" s="21" t="s">
        <v>194</v>
      </c>
      <c r="I10" s="21" t="s">
        <v>11</v>
      </c>
      <c r="J10" s="47">
        <v>6000</v>
      </c>
      <c r="K10" s="5" t="s">
        <v>346</v>
      </c>
      <c r="L10" s="64" t="s">
        <v>267</v>
      </c>
    </row>
    <row r="11" spans="1:13" ht="35.1" customHeight="1">
      <c r="A11" s="5">
        <v>7</v>
      </c>
      <c r="B11" s="48" t="s">
        <v>197</v>
      </c>
      <c r="C11" s="5" t="s">
        <v>175</v>
      </c>
      <c r="D11" s="6">
        <v>45035</v>
      </c>
      <c r="E11" s="11" t="s">
        <v>23</v>
      </c>
      <c r="F11" s="7">
        <v>18550665</v>
      </c>
      <c r="G11" s="8" t="s">
        <v>24</v>
      </c>
      <c r="H11" s="88" t="s">
        <v>25</v>
      </c>
      <c r="I11" s="28" t="s">
        <v>17</v>
      </c>
      <c r="J11" s="45">
        <v>11000</v>
      </c>
      <c r="K11" s="21" t="s">
        <v>411</v>
      </c>
      <c r="L11" s="64" t="s">
        <v>268</v>
      </c>
      <c r="M11" s="42"/>
    </row>
    <row r="12" spans="1:13" ht="35.1" customHeight="1">
      <c r="A12" s="5">
        <v>8</v>
      </c>
      <c r="B12" s="48" t="s">
        <v>198</v>
      </c>
      <c r="C12" s="5" t="s">
        <v>175</v>
      </c>
      <c r="D12" s="6">
        <v>45035</v>
      </c>
      <c r="E12" s="11" t="s">
        <v>23</v>
      </c>
      <c r="F12" s="10">
        <v>89416074</v>
      </c>
      <c r="G12" s="13" t="s">
        <v>26</v>
      </c>
      <c r="H12" s="88" t="s">
        <v>199</v>
      </c>
      <c r="I12" s="21" t="s">
        <v>11</v>
      </c>
      <c r="J12" s="45">
        <v>9000</v>
      </c>
      <c r="K12" s="21" t="s">
        <v>412</v>
      </c>
      <c r="L12" s="65" t="s">
        <v>341</v>
      </c>
      <c r="M12" s="42"/>
    </row>
    <row r="13" spans="1:13" ht="35.1" customHeight="1">
      <c r="A13" s="5">
        <v>9</v>
      </c>
      <c r="B13" s="48" t="s">
        <v>200</v>
      </c>
      <c r="C13" s="5" t="s">
        <v>175</v>
      </c>
      <c r="D13" s="6">
        <v>45035</v>
      </c>
      <c r="E13" s="11" t="s">
        <v>23</v>
      </c>
      <c r="F13" s="7">
        <v>32282621</v>
      </c>
      <c r="G13" s="8" t="s">
        <v>68</v>
      </c>
      <c r="H13" s="21" t="s">
        <v>69</v>
      </c>
      <c r="I13" s="21" t="s">
        <v>27</v>
      </c>
      <c r="J13" s="45">
        <v>20000</v>
      </c>
      <c r="K13" s="21" t="s">
        <v>347</v>
      </c>
      <c r="L13" s="64" t="s">
        <v>269</v>
      </c>
      <c r="M13" s="42"/>
    </row>
    <row r="14" spans="1:13" ht="35.1" customHeight="1">
      <c r="A14" s="5">
        <v>10</v>
      </c>
      <c r="B14" s="48" t="s">
        <v>201</v>
      </c>
      <c r="C14" s="5" t="s">
        <v>175</v>
      </c>
      <c r="D14" s="6">
        <v>45035</v>
      </c>
      <c r="E14" s="11" t="s">
        <v>23</v>
      </c>
      <c r="F14" s="9">
        <v>16894812</v>
      </c>
      <c r="G14" s="8"/>
      <c r="H14" s="21" t="s">
        <v>170</v>
      </c>
      <c r="I14" s="21" t="s">
        <v>27</v>
      </c>
      <c r="J14" s="45">
        <v>20000</v>
      </c>
      <c r="K14" s="21" t="s">
        <v>348</v>
      </c>
      <c r="L14" s="64" t="s">
        <v>270</v>
      </c>
      <c r="M14" s="42"/>
    </row>
    <row r="15" spans="1:13" ht="35.1" customHeight="1">
      <c r="A15" s="5">
        <v>11</v>
      </c>
      <c r="B15" s="5" t="s">
        <v>202</v>
      </c>
      <c r="C15" s="5" t="s">
        <v>175</v>
      </c>
      <c r="D15" s="6">
        <v>45035</v>
      </c>
      <c r="E15" s="11" t="s">
        <v>23</v>
      </c>
      <c r="F15" s="12">
        <v>23855584</v>
      </c>
      <c r="G15" s="13" t="s">
        <v>28</v>
      </c>
      <c r="H15" s="88" t="s">
        <v>163</v>
      </c>
      <c r="I15" s="28" t="s">
        <v>22</v>
      </c>
      <c r="J15" s="47">
        <v>12000</v>
      </c>
      <c r="K15" s="46" t="s">
        <v>409</v>
      </c>
      <c r="L15" s="64" t="s">
        <v>271</v>
      </c>
      <c r="M15" s="42"/>
    </row>
    <row r="16" spans="1:13" ht="35.1" customHeight="1">
      <c r="A16" s="5">
        <v>12</v>
      </c>
      <c r="B16" s="17" t="s">
        <v>207</v>
      </c>
      <c r="C16" s="5" t="str">
        <f t="shared" ref="C16:C36" si="0">($C$13)</f>
        <v>02/05/2023 AL 31/12/2023</v>
      </c>
      <c r="D16" s="6">
        <f t="shared" ref="D16:D36" si="1">($D$13)</f>
        <v>45035</v>
      </c>
      <c r="E16" s="5" t="s">
        <v>10</v>
      </c>
      <c r="F16" s="12">
        <v>6602126</v>
      </c>
      <c r="G16" s="13" t="s">
        <v>29</v>
      </c>
      <c r="H16" s="21" t="s">
        <v>30</v>
      </c>
      <c r="I16" s="28" t="s">
        <v>27</v>
      </c>
      <c r="J16" s="50">
        <v>7500</v>
      </c>
      <c r="K16" s="46" t="s">
        <v>349</v>
      </c>
      <c r="L16" s="64" t="s">
        <v>272</v>
      </c>
      <c r="M16" s="42"/>
    </row>
    <row r="17" spans="1:13" ht="35.1" customHeight="1">
      <c r="A17" s="5">
        <v>13</v>
      </c>
      <c r="B17" s="17" t="s">
        <v>208</v>
      </c>
      <c r="C17" s="5" t="str">
        <f t="shared" si="0"/>
        <v>02/05/2023 AL 31/12/2023</v>
      </c>
      <c r="D17" s="6">
        <f t="shared" si="1"/>
        <v>45035</v>
      </c>
      <c r="E17" s="5" t="s">
        <v>10</v>
      </c>
      <c r="F17" s="12">
        <v>51652692</v>
      </c>
      <c r="G17" s="14" t="s">
        <v>62</v>
      </c>
      <c r="H17" s="21" t="s">
        <v>63</v>
      </c>
      <c r="I17" s="28" t="s">
        <v>259</v>
      </c>
      <c r="J17" s="50">
        <v>7000</v>
      </c>
      <c r="K17" s="21" t="s">
        <v>350</v>
      </c>
      <c r="L17" s="64" t="s">
        <v>273</v>
      </c>
      <c r="M17" s="42"/>
    </row>
    <row r="18" spans="1:13" ht="35.1" customHeight="1">
      <c r="A18" s="5">
        <v>14</v>
      </c>
      <c r="B18" s="17" t="s">
        <v>211</v>
      </c>
      <c r="C18" s="5" t="str">
        <f t="shared" si="0"/>
        <v>02/05/2023 AL 31/12/2023</v>
      </c>
      <c r="D18" s="6">
        <f t="shared" si="1"/>
        <v>45035</v>
      </c>
      <c r="E18" s="5" t="s">
        <v>10</v>
      </c>
      <c r="F18" s="19">
        <v>110274776</v>
      </c>
      <c r="G18" s="5" t="s">
        <v>54</v>
      </c>
      <c r="H18" s="21" t="s">
        <v>55</v>
      </c>
      <c r="I18" s="28" t="s">
        <v>56</v>
      </c>
      <c r="J18" s="50">
        <v>5000</v>
      </c>
      <c r="K18" s="21" t="s">
        <v>351</v>
      </c>
      <c r="L18" s="64" t="s">
        <v>274</v>
      </c>
      <c r="M18" s="42"/>
    </row>
    <row r="19" spans="1:13" ht="35.1" customHeight="1">
      <c r="A19" s="5">
        <v>15</v>
      </c>
      <c r="B19" s="11" t="s">
        <v>212</v>
      </c>
      <c r="C19" s="5" t="str">
        <f t="shared" si="0"/>
        <v>02/05/2023 AL 31/12/2023</v>
      </c>
      <c r="D19" s="6">
        <f t="shared" si="1"/>
        <v>45035</v>
      </c>
      <c r="E19" s="5" t="s">
        <v>10</v>
      </c>
      <c r="F19" s="28">
        <v>79514014</v>
      </c>
      <c r="G19" s="5"/>
      <c r="H19" s="21" t="s">
        <v>213</v>
      </c>
      <c r="I19" s="28" t="s">
        <v>214</v>
      </c>
      <c r="J19" s="49">
        <v>10000</v>
      </c>
      <c r="K19" s="21" t="s">
        <v>352</v>
      </c>
      <c r="L19" s="64" t="s">
        <v>275</v>
      </c>
      <c r="M19" s="42"/>
    </row>
    <row r="20" spans="1:13" ht="35.1" customHeight="1">
      <c r="A20" s="5">
        <v>16</v>
      </c>
      <c r="B20" s="11" t="s">
        <v>215</v>
      </c>
      <c r="C20" s="5" t="str">
        <f t="shared" si="0"/>
        <v>02/05/2023 AL 31/12/2023</v>
      </c>
      <c r="D20" s="6">
        <f t="shared" si="1"/>
        <v>45035</v>
      </c>
      <c r="E20" s="5" t="s">
        <v>10</v>
      </c>
      <c r="F20" s="12">
        <v>25685600</v>
      </c>
      <c r="G20" s="13" t="s">
        <v>35</v>
      </c>
      <c r="H20" s="88" t="s">
        <v>36</v>
      </c>
      <c r="I20" s="21" t="s">
        <v>37</v>
      </c>
      <c r="J20" s="49">
        <v>7000</v>
      </c>
      <c r="K20" s="43" t="s">
        <v>413</v>
      </c>
      <c r="L20" s="64" t="s">
        <v>276</v>
      </c>
    </row>
    <row r="21" spans="1:13" ht="35.1" customHeight="1">
      <c r="A21" s="5">
        <v>17</v>
      </c>
      <c r="B21" s="11" t="s">
        <v>216</v>
      </c>
      <c r="C21" s="5" t="str">
        <f t="shared" si="0"/>
        <v>02/05/2023 AL 31/12/2023</v>
      </c>
      <c r="D21" s="6">
        <f t="shared" si="1"/>
        <v>45035</v>
      </c>
      <c r="E21" s="5" t="s">
        <v>10</v>
      </c>
      <c r="F21" s="28">
        <v>111345820</v>
      </c>
      <c r="G21" s="13"/>
      <c r="H21" s="21" t="s">
        <v>217</v>
      </c>
      <c r="I21" s="21" t="s">
        <v>214</v>
      </c>
      <c r="J21" s="49">
        <v>7000</v>
      </c>
      <c r="K21" s="43" t="s">
        <v>353</v>
      </c>
      <c r="L21" s="64" t="s">
        <v>277</v>
      </c>
    </row>
    <row r="22" spans="1:13" ht="35.1" customHeight="1">
      <c r="A22" s="5">
        <v>18</v>
      </c>
      <c r="B22" s="11" t="s">
        <v>218</v>
      </c>
      <c r="C22" s="5" t="str">
        <f t="shared" si="0"/>
        <v>02/05/2023 AL 31/12/2023</v>
      </c>
      <c r="D22" s="6">
        <f t="shared" si="1"/>
        <v>45035</v>
      </c>
      <c r="E22" s="5" t="s">
        <v>10</v>
      </c>
      <c r="F22" s="12">
        <v>32547781</v>
      </c>
      <c r="G22" s="13" t="s">
        <v>40</v>
      </c>
      <c r="H22" s="21" t="s">
        <v>41</v>
      </c>
      <c r="I22" s="28" t="s">
        <v>22</v>
      </c>
      <c r="J22" s="49">
        <v>5000</v>
      </c>
      <c r="K22" s="43" t="s">
        <v>354</v>
      </c>
      <c r="L22" s="68" t="s">
        <v>278</v>
      </c>
    </row>
    <row r="23" spans="1:13" ht="35.1" customHeight="1">
      <c r="A23" s="5">
        <v>19</v>
      </c>
      <c r="B23" s="11" t="s">
        <v>224</v>
      </c>
      <c r="C23" s="5" t="str">
        <f t="shared" si="0"/>
        <v>02/05/2023 AL 31/12/2023</v>
      </c>
      <c r="D23" s="6">
        <f t="shared" si="1"/>
        <v>45035</v>
      </c>
      <c r="E23" s="5" t="s">
        <v>10</v>
      </c>
      <c r="F23" s="12">
        <v>54012996</v>
      </c>
      <c r="G23" s="14" t="s">
        <v>31</v>
      </c>
      <c r="H23" s="88" t="s">
        <v>32</v>
      </c>
      <c r="I23" s="21" t="s">
        <v>37</v>
      </c>
      <c r="J23" s="49">
        <v>5500</v>
      </c>
      <c r="K23" s="21" t="s">
        <v>403</v>
      </c>
      <c r="L23" s="64" t="s">
        <v>279</v>
      </c>
      <c r="M23" s="42"/>
    </row>
    <row r="24" spans="1:13" ht="35.1" customHeight="1">
      <c r="A24" s="5">
        <v>20</v>
      </c>
      <c r="B24" s="11" t="s">
        <v>225</v>
      </c>
      <c r="C24" s="5" t="str">
        <f t="shared" si="0"/>
        <v>02/05/2023 AL 31/12/2023</v>
      </c>
      <c r="D24" s="6">
        <f t="shared" si="1"/>
        <v>45035</v>
      </c>
      <c r="E24" s="5" t="s">
        <v>10</v>
      </c>
      <c r="F24" s="12">
        <v>12895490</v>
      </c>
      <c r="G24" s="14" t="s">
        <v>59</v>
      </c>
      <c r="H24" s="88" t="s">
        <v>60</v>
      </c>
      <c r="I24" s="21" t="s">
        <v>37</v>
      </c>
      <c r="J24" s="49">
        <v>5500</v>
      </c>
      <c r="K24" s="21" t="s">
        <v>404</v>
      </c>
      <c r="L24" s="64" t="s">
        <v>280</v>
      </c>
      <c r="M24" s="42"/>
    </row>
    <row r="25" spans="1:13" ht="35.1" customHeight="1">
      <c r="A25" s="5">
        <v>21</v>
      </c>
      <c r="B25" s="11" t="s">
        <v>226</v>
      </c>
      <c r="C25" s="5" t="str">
        <f t="shared" si="0"/>
        <v>02/05/2023 AL 31/12/2023</v>
      </c>
      <c r="D25" s="6">
        <f t="shared" si="1"/>
        <v>45035</v>
      </c>
      <c r="E25" s="5" t="s">
        <v>10</v>
      </c>
      <c r="F25" s="28">
        <v>71893148</v>
      </c>
      <c r="G25" s="14"/>
      <c r="H25" s="88" t="s">
        <v>227</v>
      </c>
      <c r="I25" s="21" t="s">
        <v>37</v>
      </c>
      <c r="J25" s="49">
        <v>5500</v>
      </c>
      <c r="K25" s="21" t="s">
        <v>405</v>
      </c>
      <c r="L25" s="64" t="s">
        <v>281</v>
      </c>
      <c r="M25" s="42"/>
    </row>
    <row r="26" spans="1:13" ht="35.1" customHeight="1">
      <c r="A26" s="5">
        <v>22</v>
      </c>
      <c r="B26" s="11" t="s">
        <v>228</v>
      </c>
      <c r="C26" s="5" t="str">
        <f t="shared" si="0"/>
        <v>02/05/2023 AL 31/12/2023</v>
      </c>
      <c r="D26" s="6">
        <f t="shared" si="1"/>
        <v>45035</v>
      </c>
      <c r="E26" s="5" t="s">
        <v>10</v>
      </c>
      <c r="F26" s="19">
        <v>17860601</v>
      </c>
      <c r="G26" s="14" t="s">
        <v>64</v>
      </c>
      <c r="H26" s="88" t="s">
        <v>65</v>
      </c>
      <c r="I26" s="28" t="s">
        <v>37</v>
      </c>
      <c r="J26" s="49">
        <v>4000</v>
      </c>
      <c r="K26" s="21" t="s">
        <v>406</v>
      </c>
      <c r="L26" s="64" t="s">
        <v>282</v>
      </c>
      <c r="M26" s="42"/>
    </row>
    <row r="27" spans="1:13" ht="35.1" customHeight="1">
      <c r="A27" s="5">
        <v>23</v>
      </c>
      <c r="B27" s="11" t="s">
        <v>229</v>
      </c>
      <c r="C27" s="5" t="str">
        <f t="shared" si="0"/>
        <v>02/05/2023 AL 31/12/2023</v>
      </c>
      <c r="D27" s="6">
        <f t="shared" si="1"/>
        <v>45035</v>
      </c>
      <c r="E27" s="5" t="s">
        <v>10</v>
      </c>
      <c r="F27" s="19">
        <v>7170157</v>
      </c>
      <c r="G27" s="14" t="s">
        <v>66</v>
      </c>
      <c r="H27" s="88" t="s">
        <v>67</v>
      </c>
      <c r="I27" s="28" t="s">
        <v>37</v>
      </c>
      <c r="J27" s="49">
        <v>4000</v>
      </c>
      <c r="K27" s="21" t="s">
        <v>407</v>
      </c>
      <c r="L27" s="64" t="s">
        <v>283</v>
      </c>
      <c r="M27" s="42"/>
    </row>
    <row r="28" spans="1:13" ht="35.1" customHeight="1">
      <c r="A28" s="5">
        <v>24</v>
      </c>
      <c r="B28" s="17" t="s">
        <v>230</v>
      </c>
      <c r="C28" s="5" t="str">
        <f t="shared" si="0"/>
        <v>02/05/2023 AL 31/12/2023</v>
      </c>
      <c r="D28" s="6">
        <f t="shared" si="1"/>
        <v>45035</v>
      </c>
      <c r="E28" s="5" t="s">
        <v>10</v>
      </c>
      <c r="F28" s="28">
        <v>85348104</v>
      </c>
      <c r="G28" s="14"/>
      <c r="H28" s="88" t="s">
        <v>234</v>
      </c>
      <c r="I28" s="28" t="s">
        <v>237</v>
      </c>
      <c r="J28" s="49">
        <v>4000</v>
      </c>
      <c r="K28" s="21" t="s">
        <v>414</v>
      </c>
      <c r="L28" s="64" t="s">
        <v>284</v>
      </c>
      <c r="M28" s="53"/>
    </row>
    <row r="29" spans="1:13" ht="35.1" customHeight="1">
      <c r="A29" s="5">
        <v>25</v>
      </c>
      <c r="B29" s="17" t="s">
        <v>231</v>
      </c>
      <c r="C29" s="5" t="str">
        <f t="shared" si="0"/>
        <v>02/05/2023 AL 31/12/2023</v>
      </c>
      <c r="D29" s="6">
        <f t="shared" si="1"/>
        <v>45035</v>
      </c>
      <c r="E29" s="5" t="s">
        <v>10</v>
      </c>
      <c r="F29" s="28">
        <v>40109933</v>
      </c>
      <c r="G29" s="14"/>
      <c r="H29" s="88" t="s">
        <v>235</v>
      </c>
      <c r="I29" s="28" t="s">
        <v>237</v>
      </c>
      <c r="J29" s="49">
        <v>4000</v>
      </c>
      <c r="K29" s="21" t="s">
        <v>415</v>
      </c>
      <c r="L29" s="64" t="s">
        <v>285</v>
      </c>
      <c r="M29" s="42"/>
    </row>
    <row r="30" spans="1:13" ht="35.1" customHeight="1">
      <c r="A30" s="5">
        <v>26</v>
      </c>
      <c r="B30" s="17" t="s">
        <v>232</v>
      </c>
      <c r="C30" s="5" t="str">
        <f t="shared" si="0"/>
        <v>02/05/2023 AL 31/12/2023</v>
      </c>
      <c r="D30" s="6">
        <f t="shared" si="1"/>
        <v>45035</v>
      </c>
      <c r="E30" s="5" t="s">
        <v>10</v>
      </c>
      <c r="F30" s="28">
        <v>32172524</v>
      </c>
      <c r="G30" s="14"/>
      <c r="H30" s="88" t="s">
        <v>236</v>
      </c>
      <c r="I30" s="28" t="s">
        <v>237</v>
      </c>
      <c r="J30" s="49">
        <v>4000</v>
      </c>
      <c r="K30" s="46" t="s">
        <v>410</v>
      </c>
      <c r="L30" s="64" t="s">
        <v>286</v>
      </c>
      <c r="M30" s="42"/>
    </row>
    <row r="31" spans="1:13" ht="35.1" customHeight="1">
      <c r="A31" s="5">
        <v>27</v>
      </c>
      <c r="B31" s="17" t="s">
        <v>233</v>
      </c>
      <c r="C31" s="5" t="str">
        <f t="shared" si="0"/>
        <v>02/05/2023 AL 31/12/2023</v>
      </c>
      <c r="D31" s="6">
        <f t="shared" si="1"/>
        <v>45035</v>
      </c>
      <c r="E31" s="5" t="s">
        <v>10</v>
      </c>
      <c r="F31" s="12">
        <v>5256364</v>
      </c>
      <c r="G31" s="14" t="s">
        <v>33</v>
      </c>
      <c r="H31" s="21" t="s">
        <v>34</v>
      </c>
      <c r="I31" s="28" t="s">
        <v>22</v>
      </c>
      <c r="J31" s="47">
        <v>5000</v>
      </c>
      <c r="K31" s="46" t="s">
        <v>355</v>
      </c>
      <c r="L31" s="64" t="s">
        <v>287</v>
      </c>
      <c r="M31" s="42"/>
    </row>
    <row r="32" spans="1:13" ht="35.1" customHeight="1">
      <c r="A32" s="5">
        <v>28</v>
      </c>
      <c r="B32" s="16" t="s">
        <v>243</v>
      </c>
      <c r="C32" s="5" t="str">
        <f t="shared" si="0"/>
        <v>02/05/2023 AL 31/12/2023</v>
      </c>
      <c r="D32" s="6">
        <f t="shared" si="1"/>
        <v>45035</v>
      </c>
      <c r="E32" s="11" t="s">
        <v>23</v>
      </c>
      <c r="F32" s="12">
        <v>6138497</v>
      </c>
      <c r="G32" s="18" t="s">
        <v>42</v>
      </c>
      <c r="H32" s="21" t="s">
        <v>43</v>
      </c>
      <c r="I32" s="21" t="s">
        <v>27</v>
      </c>
      <c r="J32" s="47">
        <v>14000</v>
      </c>
      <c r="K32" s="5" t="s">
        <v>356</v>
      </c>
      <c r="L32" s="64" t="s">
        <v>288</v>
      </c>
    </row>
    <row r="33" spans="1:72" s="42" customFormat="1" ht="35.1" customHeight="1">
      <c r="A33" s="5">
        <v>29</v>
      </c>
      <c r="B33" s="16" t="s">
        <v>251</v>
      </c>
      <c r="C33" s="21" t="str">
        <f t="shared" si="0"/>
        <v>02/05/2023 AL 31/12/2023</v>
      </c>
      <c r="D33" s="61">
        <f t="shared" si="1"/>
        <v>45035</v>
      </c>
      <c r="E33" s="21" t="s">
        <v>10</v>
      </c>
      <c r="F33" s="74">
        <v>44170319</v>
      </c>
      <c r="G33" s="16" t="s">
        <v>44</v>
      </c>
      <c r="H33" s="21" t="s">
        <v>45</v>
      </c>
      <c r="I33" s="21" t="s">
        <v>46</v>
      </c>
      <c r="J33" s="55">
        <v>6500</v>
      </c>
      <c r="K33" s="21" t="s">
        <v>357</v>
      </c>
      <c r="L33" s="75" t="s">
        <v>289</v>
      </c>
    </row>
    <row r="34" spans="1:72" ht="35.1" customHeight="1">
      <c r="A34" s="5">
        <v>30</v>
      </c>
      <c r="B34" s="16" t="s">
        <v>256</v>
      </c>
      <c r="C34" s="5" t="str">
        <f t="shared" si="0"/>
        <v>02/05/2023 AL 31/12/2023</v>
      </c>
      <c r="D34" s="6">
        <f t="shared" si="1"/>
        <v>45035</v>
      </c>
      <c r="E34" s="5" t="s">
        <v>10</v>
      </c>
      <c r="F34" s="12">
        <v>100625444</v>
      </c>
      <c r="G34" s="5" t="s">
        <v>49</v>
      </c>
      <c r="H34" s="21" t="s">
        <v>50</v>
      </c>
      <c r="I34" s="28" t="s">
        <v>51</v>
      </c>
      <c r="J34" s="47">
        <v>8000</v>
      </c>
      <c r="K34" s="21" t="s">
        <v>358</v>
      </c>
      <c r="L34" s="64" t="s">
        <v>290</v>
      </c>
      <c r="M34" s="42"/>
    </row>
    <row r="35" spans="1:72" ht="35.1" customHeight="1">
      <c r="A35" s="5">
        <v>31</v>
      </c>
      <c r="B35" s="16" t="s">
        <v>257</v>
      </c>
      <c r="C35" s="5" t="str">
        <f t="shared" si="0"/>
        <v>02/05/2023 AL 31/12/2023</v>
      </c>
      <c r="D35" s="6">
        <f t="shared" si="1"/>
        <v>45035</v>
      </c>
      <c r="E35" s="5" t="s">
        <v>10</v>
      </c>
      <c r="F35" s="12">
        <v>105538612</v>
      </c>
      <c r="G35" s="5" t="s">
        <v>52</v>
      </c>
      <c r="H35" s="21" t="s">
        <v>53</v>
      </c>
      <c r="I35" s="28" t="s">
        <v>51</v>
      </c>
      <c r="J35" s="47">
        <v>6000</v>
      </c>
      <c r="K35" s="21" t="s">
        <v>359</v>
      </c>
      <c r="L35" s="64" t="s">
        <v>291</v>
      </c>
      <c r="M35" s="42"/>
    </row>
    <row r="36" spans="1:72" ht="35.1" customHeight="1">
      <c r="A36" s="5">
        <v>32</v>
      </c>
      <c r="B36" s="16" t="s">
        <v>258</v>
      </c>
      <c r="C36" s="5" t="str">
        <f t="shared" si="0"/>
        <v>02/05/2023 AL 31/12/2023</v>
      </c>
      <c r="D36" s="6">
        <f t="shared" si="1"/>
        <v>45035</v>
      </c>
      <c r="E36" s="5" t="s">
        <v>10</v>
      </c>
      <c r="F36" s="19">
        <v>107904993</v>
      </c>
      <c r="G36" s="15" t="s">
        <v>57</v>
      </c>
      <c r="H36" s="21" t="s">
        <v>58</v>
      </c>
      <c r="I36" s="21" t="s">
        <v>11</v>
      </c>
      <c r="J36" s="47">
        <v>5000</v>
      </c>
      <c r="K36" s="21" t="s">
        <v>360</v>
      </c>
      <c r="L36" s="64" t="s">
        <v>292</v>
      </c>
      <c r="M36" s="42"/>
    </row>
    <row r="37" spans="1:72" ht="24.9" customHeight="1">
      <c r="A37" s="5">
        <v>33</v>
      </c>
      <c r="B37" s="17" t="s">
        <v>209</v>
      </c>
      <c r="C37" s="5" t="str">
        <f t="shared" ref="C37:C70" si="2">($C$13)</f>
        <v>02/05/2023 AL 31/12/2023</v>
      </c>
      <c r="D37" s="6">
        <f t="shared" ref="D37:D70" si="3">($D$13)</f>
        <v>45035</v>
      </c>
      <c r="E37" s="5" t="s">
        <v>10</v>
      </c>
      <c r="F37" s="12">
        <v>108138720</v>
      </c>
      <c r="G37" s="13" t="s">
        <v>82</v>
      </c>
      <c r="H37" s="21" t="s">
        <v>83</v>
      </c>
      <c r="I37" s="28" t="s">
        <v>261</v>
      </c>
      <c r="J37" s="50">
        <v>6000</v>
      </c>
      <c r="K37" s="43" t="s">
        <v>361</v>
      </c>
      <c r="L37" s="64" t="s">
        <v>305</v>
      </c>
    </row>
    <row r="38" spans="1:72" ht="35.1" customHeight="1">
      <c r="A38" s="95" t="s">
        <v>61</v>
      </c>
      <c r="B38" s="96"/>
      <c r="C38" s="96"/>
      <c r="D38" s="96"/>
      <c r="E38" s="96"/>
      <c r="F38" s="96"/>
      <c r="G38" s="96"/>
      <c r="H38" s="96"/>
      <c r="I38" s="97"/>
      <c r="J38" s="20">
        <f>SUM(J5:J37)</f>
        <v>245500</v>
      </c>
      <c r="K38" s="20"/>
      <c r="L38" s="87"/>
      <c r="M38" s="42"/>
    </row>
    <row r="39" spans="1:72" ht="15">
      <c r="A39" s="2"/>
      <c r="B39" s="1"/>
      <c r="C39" s="2"/>
      <c r="D39" s="2"/>
      <c r="E39" s="1"/>
      <c r="F39" s="3"/>
      <c r="G39" s="4"/>
      <c r="H39" s="70"/>
      <c r="I39" s="22"/>
      <c r="J39" s="23"/>
      <c r="K39" s="2"/>
    </row>
    <row r="40" spans="1:72" ht="15">
      <c r="A40" s="2"/>
      <c r="B40" s="1"/>
      <c r="C40" s="2"/>
      <c r="D40" s="2"/>
      <c r="E40" s="1"/>
      <c r="F40" s="3"/>
      <c r="G40" s="4"/>
      <c r="H40" s="70"/>
      <c r="I40" s="22"/>
      <c r="J40" s="23"/>
      <c r="K40" s="2"/>
    </row>
    <row r="41" spans="1:72" ht="27" customHeight="1">
      <c r="A41" s="2"/>
      <c r="B41" s="1"/>
      <c r="C41" s="2"/>
      <c r="D41" s="2"/>
      <c r="E41" s="1"/>
      <c r="F41" s="3"/>
      <c r="G41" s="4"/>
      <c r="H41" s="70"/>
      <c r="I41" s="22"/>
      <c r="J41" s="23"/>
      <c r="K41" s="2"/>
    </row>
    <row r="42" spans="1:72" ht="21.75" customHeight="1">
      <c r="A42" s="2"/>
      <c r="B42" s="1"/>
      <c r="C42" s="104" t="s">
        <v>165</v>
      </c>
      <c r="D42" s="104"/>
      <c r="E42" s="104"/>
      <c r="F42" s="104"/>
      <c r="G42" s="104"/>
      <c r="H42" s="104"/>
      <c r="I42" s="104"/>
      <c r="J42" s="51"/>
      <c r="K42" s="41"/>
    </row>
    <row r="43" spans="1:72" ht="30" customHeight="1">
      <c r="A43" s="35" t="s">
        <v>0</v>
      </c>
      <c r="B43" s="36" t="s">
        <v>1</v>
      </c>
      <c r="C43" s="36" t="s">
        <v>2</v>
      </c>
      <c r="D43" s="36" t="s">
        <v>3</v>
      </c>
      <c r="E43" s="36" t="s">
        <v>4</v>
      </c>
      <c r="F43" s="37" t="s">
        <v>5</v>
      </c>
      <c r="G43" s="38" t="s">
        <v>6</v>
      </c>
      <c r="H43" s="69" t="s">
        <v>7</v>
      </c>
      <c r="I43" s="35" t="s">
        <v>8</v>
      </c>
      <c r="J43" s="35" t="s">
        <v>168</v>
      </c>
      <c r="K43" s="35" t="s">
        <v>9</v>
      </c>
      <c r="L43" s="67" t="s">
        <v>161</v>
      </c>
    </row>
    <row r="44" spans="1:72" ht="24.9" customHeight="1">
      <c r="A44" s="5">
        <v>34</v>
      </c>
      <c r="B44" s="48" t="s">
        <v>180</v>
      </c>
      <c r="C44" s="5" t="s">
        <v>175</v>
      </c>
      <c r="D44" s="6">
        <v>45035</v>
      </c>
      <c r="E44" s="5" t="s">
        <v>10</v>
      </c>
      <c r="F44" s="7">
        <v>55111475</v>
      </c>
      <c r="G44" s="8" t="s">
        <v>71</v>
      </c>
      <c r="H44" s="21" t="s">
        <v>72</v>
      </c>
      <c r="I44" s="28" t="s">
        <v>70</v>
      </c>
      <c r="J44" s="54">
        <v>7000</v>
      </c>
      <c r="K44" s="5" t="s">
        <v>362</v>
      </c>
      <c r="L44" s="75" t="s">
        <v>293</v>
      </c>
    </row>
    <row r="45" spans="1:72" s="60" customFormat="1" ht="24.9" customHeight="1">
      <c r="A45" s="21">
        <v>35</v>
      </c>
      <c r="B45" s="48" t="s">
        <v>337</v>
      </c>
      <c r="C45" s="21" t="s">
        <v>339</v>
      </c>
      <c r="D45" s="61">
        <v>45112</v>
      </c>
      <c r="E45" s="21" t="s">
        <v>10</v>
      </c>
      <c r="F45" s="62">
        <v>98508040</v>
      </c>
      <c r="G45" s="48"/>
      <c r="H45" s="21" t="s">
        <v>338</v>
      </c>
      <c r="I45" s="63" t="s">
        <v>70</v>
      </c>
      <c r="J45" s="54">
        <v>10000</v>
      </c>
      <c r="K45" s="21" t="s">
        <v>363</v>
      </c>
      <c r="L45" s="85" t="s">
        <v>340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</row>
    <row r="46" spans="1:72" ht="24.9" customHeight="1">
      <c r="A46" s="5">
        <v>36</v>
      </c>
      <c r="B46" s="48" t="s">
        <v>181</v>
      </c>
      <c r="C46" s="5" t="s">
        <v>175</v>
      </c>
      <c r="D46" s="6">
        <v>45035</v>
      </c>
      <c r="E46" s="5" t="s">
        <v>10</v>
      </c>
      <c r="F46" s="7">
        <v>53107306</v>
      </c>
      <c r="G46" s="8" t="s">
        <v>73</v>
      </c>
      <c r="H46" s="21" t="s">
        <v>74</v>
      </c>
      <c r="I46" s="28" t="s">
        <v>70</v>
      </c>
      <c r="J46" s="54">
        <v>5500</v>
      </c>
      <c r="K46" s="43" t="s">
        <v>364</v>
      </c>
      <c r="L46" s="75" t="s">
        <v>294</v>
      </c>
    </row>
    <row r="47" spans="1:72" ht="24.9" customHeight="1">
      <c r="A47" s="21">
        <v>37</v>
      </c>
      <c r="B47" s="48" t="s">
        <v>182</v>
      </c>
      <c r="C47" s="5" t="s">
        <v>175</v>
      </c>
      <c r="D47" s="6">
        <v>45035</v>
      </c>
      <c r="E47" s="5" t="s">
        <v>10</v>
      </c>
      <c r="F47" s="7">
        <v>41864050</v>
      </c>
      <c r="G47" s="8" t="s">
        <v>75</v>
      </c>
      <c r="H47" s="21" t="s">
        <v>76</v>
      </c>
      <c r="I47" s="28" t="s">
        <v>70</v>
      </c>
      <c r="J47" s="54">
        <v>5500</v>
      </c>
      <c r="K47" s="5" t="s">
        <v>365</v>
      </c>
      <c r="L47" s="75" t="s">
        <v>295</v>
      </c>
    </row>
    <row r="48" spans="1:72" ht="24.9" customHeight="1">
      <c r="A48" s="5">
        <v>38</v>
      </c>
      <c r="B48" s="5" t="s">
        <v>188</v>
      </c>
      <c r="C48" s="5" t="s">
        <v>175</v>
      </c>
      <c r="D48" s="6">
        <v>45035</v>
      </c>
      <c r="E48" s="5" t="s">
        <v>10</v>
      </c>
      <c r="F48" s="19">
        <v>7350279</v>
      </c>
      <c r="G48" s="15" t="s">
        <v>114</v>
      </c>
      <c r="H48" s="89" t="s">
        <v>115</v>
      </c>
      <c r="I48" s="28" t="s">
        <v>116</v>
      </c>
      <c r="J48" s="55">
        <v>10000</v>
      </c>
      <c r="K48" s="43" t="s">
        <v>366</v>
      </c>
      <c r="L48" s="75" t="s">
        <v>296</v>
      </c>
    </row>
    <row r="49" spans="1:13" ht="24.9" customHeight="1">
      <c r="A49" s="21">
        <v>39</v>
      </c>
      <c r="B49" s="5" t="s">
        <v>189</v>
      </c>
      <c r="C49" s="5" t="s">
        <v>175</v>
      </c>
      <c r="D49" s="6">
        <v>45035</v>
      </c>
      <c r="E49" s="5" t="s">
        <v>10</v>
      </c>
      <c r="F49" s="12">
        <v>41503112</v>
      </c>
      <c r="G49" s="15" t="s">
        <v>117</v>
      </c>
      <c r="H49" s="21" t="s">
        <v>118</v>
      </c>
      <c r="I49" s="28" t="s">
        <v>116</v>
      </c>
      <c r="J49" s="55">
        <v>5000</v>
      </c>
      <c r="K49" s="5" t="s">
        <v>367</v>
      </c>
      <c r="L49" s="75" t="s">
        <v>297</v>
      </c>
    </row>
    <row r="50" spans="1:13" ht="26.1" customHeight="1">
      <c r="A50" s="5">
        <v>40</v>
      </c>
      <c r="B50" s="5" t="s">
        <v>190</v>
      </c>
      <c r="C50" s="5" t="s">
        <v>175</v>
      </c>
      <c r="D50" s="6">
        <v>45035</v>
      </c>
      <c r="E50" s="5" t="s">
        <v>10</v>
      </c>
      <c r="F50" s="12">
        <v>110533437</v>
      </c>
      <c r="G50" s="15" t="s">
        <v>47</v>
      </c>
      <c r="H50" s="63" t="s">
        <v>48</v>
      </c>
      <c r="I50" s="28" t="s">
        <v>116</v>
      </c>
      <c r="J50" s="55">
        <v>5000</v>
      </c>
      <c r="K50" s="21" t="s">
        <v>368</v>
      </c>
      <c r="L50" s="75" t="s">
        <v>298</v>
      </c>
      <c r="M50" s="42"/>
    </row>
    <row r="51" spans="1:13" ht="24.9" customHeight="1">
      <c r="A51" s="21">
        <v>41</v>
      </c>
      <c r="B51" s="5" t="s">
        <v>191</v>
      </c>
      <c r="C51" s="5" t="s">
        <v>175</v>
      </c>
      <c r="D51" s="6">
        <v>45035</v>
      </c>
      <c r="E51" s="5" t="s">
        <v>10</v>
      </c>
      <c r="F51" s="12">
        <v>76603970</v>
      </c>
      <c r="G51" s="15" t="s">
        <v>121</v>
      </c>
      <c r="H51" s="63" t="s">
        <v>122</v>
      </c>
      <c r="I51" s="28" t="s">
        <v>116</v>
      </c>
      <c r="J51" s="55">
        <v>5000</v>
      </c>
      <c r="K51" s="5" t="s">
        <v>369</v>
      </c>
      <c r="L51" s="75" t="s">
        <v>299</v>
      </c>
    </row>
    <row r="52" spans="1:13" ht="24.9" customHeight="1">
      <c r="A52" s="5">
        <v>42</v>
      </c>
      <c r="B52" s="5" t="s">
        <v>192</v>
      </c>
      <c r="C52" s="5" t="s">
        <v>175</v>
      </c>
      <c r="D52" s="6">
        <v>45035</v>
      </c>
      <c r="E52" s="5" t="s">
        <v>10</v>
      </c>
      <c r="F52" s="12">
        <v>48074950</v>
      </c>
      <c r="G52" s="15" t="s">
        <v>119</v>
      </c>
      <c r="H52" s="21" t="s">
        <v>120</v>
      </c>
      <c r="I52" s="28" t="s">
        <v>116</v>
      </c>
      <c r="J52" s="55">
        <v>5000</v>
      </c>
      <c r="K52" s="5" t="s">
        <v>370</v>
      </c>
      <c r="L52" s="75" t="s">
        <v>300</v>
      </c>
    </row>
    <row r="53" spans="1:13" ht="24.9" customHeight="1">
      <c r="A53" s="21">
        <v>43</v>
      </c>
      <c r="B53" s="5" t="s">
        <v>195</v>
      </c>
      <c r="C53" s="5" t="s">
        <v>175</v>
      </c>
      <c r="D53" s="6">
        <v>45035</v>
      </c>
      <c r="E53" s="5" t="s">
        <v>10</v>
      </c>
      <c r="F53" s="28">
        <v>67577598</v>
      </c>
      <c r="G53" s="15"/>
      <c r="H53" s="21" t="s">
        <v>196</v>
      </c>
      <c r="I53" s="28" t="s">
        <v>116</v>
      </c>
      <c r="J53" s="55">
        <v>5000</v>
      </c>
      <c r="K53" s="5" t="s">
        <v>371</v>
      </c>
      <c r="L53" s="86" t="s">
        <v>301</v>
      </c>
    </row>
    <row r="54" spans="1:13" ht="30.75" customHeight="1">
      <c r="A54" s="5">
        <v>44</v>
      </c>
      <c r="B54" s="11" t="s">
        <v>203</v>
      </c>
      <c r="C54" s="5" t="s">
        <v>175</v>
      </c>
      <c r="D54" s="6">
        <f t="shared" si="3"/>
        <v>45035</v>
      </c>
      <c r="E54" s="11" t="s">
        <v>23</v>
      </c>
      <c r="F54" s="24">
        <v>36678902</v>
      </c>
      <c r="G54" s="25" t="s">
        <v>77</v>
      </c>
      <c r="H54" s="21" t="s">
        <v>78</v>
      </c>
      <c r="I54" s="28" t="s">
        <v>79</v>
      </c>
      <c r="J54" s="56">
        <v>12000</v>
      </c>
      <c r="K54" s="43" t="s">
        <v>372</v>
      </c>
      <c r="L54" s="75" t="s">
        <v>302</v>
      </c>
    </row>
    <row r="55" spans="1:13" ht="30.75" customHeight="1">
      <c r="A55" s="21">
        <v>45</v>
      </c>
      <c r="B55" s="11" t="s">
        <v>204</v>
      </c>
      <c r="C55" s="5" t="s">
        <v>175</v>
      </c>
      <c r="D55" s="6">
        <f t="shared" si="3"/>
        <v>45035</v>
      </c>
      <c r="E55" s="11" t="s">
        <v>23</v>
      </c>
      <c r="F55" s="52">
        <v>85026239</v>
      </c>
      <c r="G55" s="25"/>
      <c r="H55" s="21" t="s">
        <v>205</v>
      </c>
      <c r="I55" s="28" t="s">
        <v>260</v>
      </c>
      <c r="J55" s="56">
        <v>12000</v>
      </c>
      <c r="K55" s="5" t="s">
        <v>373</v>
      </c>
      <c r="L55" s="64" t="s">
        <v>303</v>
      </c>
    </row>
    <row r="56" spans="1:13" ht="30" customHeight="1">
      <c r="A56" s="5">
        <v>46</v>
      </c>
      <c r="B56" s="11" t="s">
        <v>206</v>
      </c>
      <c r="C56" s="5" t="str">
        <f t="shared" si="2"/>
        <v>02/05/2023 AL 31/12/2023</v>
      </c>
      <c r="D56" s="6">
        <f t="shared" si="3"/>
        <v>45035</v>
      </c>
      <c r="E56" s="11" t="s">
        <v>23</v>
      </c>
      <c r="F56" s="12">
        <v>82156905</v>
      </c>
      <c r="G56" s="13" t="s">
        <v>80</v>
      </c>
      <c r="H56" s="21" t="s">
        <v>81</v>
      </c>
      <c r="I56" s="28" t="s">
        <v>79</v>
      </c>
      <c r="J56" s="56">
        <v>9000</v>
      </c>
      <c r="K56" s="5" t="s">
        <v>374</v>
      </c>
      <c r="L56" s="75" t="s">
        <v>304</v>
      </c>
    </row>
    <row r="57" spans="1:13" ht="24.9" customHeight="1">
      <c r="A57" s="21">
        <v>47</v>
      </c>
      <c r="B57" s="17" t="s">
        <v>210</v>
      </c>
      <c r="C57" s="5" t="str">
        <f t="shared" si="2"/>
        <v>02/05/2023 AL 31/12/2023</v>
      </c>
      <c r="D57" s="6">
        <f t="shared" si="3"/>
        <v>45035</v>
      </c>
      <c r="E57" s="5" t="s">
        <v>10</v>
      </c>
      <c r="F57" s="12">
        <v>1469568</v>
      </c>
      <c r="G57" s="14" t="s">
        <v>88</v>
      </c>
      <c r="H57" s="21" t="s">
        <v>89</v>
      </c>
      <c r="I57" s="28" t="s">
        <v>79</v>
      </c>
      <c r="J57" s="57">
        <v>6000</v>
      </c>
      <c r="K57" s="43" t="s">
        <v>375</v>
      </c>
      <c r="L57" s="75" t="s">
        <v>306</v>
      </c>
    </row>
    <row r="58" spans="1:13" ht="24.9" customHeight="1">
      <c r="A58" s="5">
        <v>48</v>
      </c>
      <c r="B58" s="17" t="s">
        <v>219</v>
      </c>
      <c r="C58" s="5" t="str">
        <f t="shared" si="2"/>
        <v>02/05/2023 AL 31/12/2023</v>
      </c>
      <c r="D58" s="6">
        <f t="shared" si="3"/>
        <v>45035</v>
      </c>
      <c r="E58" s="5" t="s">
        <v>10</v>
      </c>
      <c r="F58" s="12">
        <v>36064769</v>
      </c>
      <c r="G58" s="14" t="s">
        <v>90</v>
      </c>
      <c r="H58" s="21" t="s">
        <v>91</v>
      </c>
      <c r="I58" s="28" t="s">
        <v>261</v>
      </c>
      <c r="J58" s="57">
        <v>5500</v>
      </c>
      <c r="K58" s="5" t="s">
        <v>376</v>
      </c>
      <c r="L58" s="75" t="s">
        <v>307</v>
      </c>
    </row>
    <row r="59" spans="1:13" ht="24.9" customHeight="1">
      <c r="A59" s="21">
        <v>49</v>
      </c>
      <c r="B59" s="17" t="s">
        <v>220</v>
      </c>
      <c r="C59" s="5" t="str">
        <f t="shared" si="2"/>
        <v>02/05/2023 AL 31/12/2023</v>
      </c>
      <c r="D59" s="6">
        <f t="shared" si="3"/>
        <v>45035</v>
      </c>
      <c r="E59" s="5" t="s">
        <v>10</v>
      </c>
      <c r="F59" s="12">
        <v>14858894</v>
      </c>
      <c r="G59" s="14" t="s">
        <v>92</v>
      </c>
      <c r="H59" s="21" t="s">
        <v>93</v>
      </c>
      <c r="I59" s="28" t="s">
        <v>261</v>
      </c>
      <c r="J59" s="57">
        <v>5500</v>
      </c>
      <c r="K59" s="5" t="s">
        <v>377</v>
      </c>
      <c r="L59" s="75" t="s">
        <v>308</v>
      </c>
    </row>
    <row r="60" spans="1:13" ht="24.9" customHeight="1">
      <c r="A60" s="5">
        <v>50</v>
      </c>
      <c r="B60" s="17" t="s">
        <v>221</v>
      </c>
      <c r="C60" s="5" t="str">
        <f t="shared" si="2"/>
        <v>02/05/2023 AL 31/12/2023</v>
      </c>
      <c r="D60" s="6">
        <f t="shared" si="3"/>
        <v>45035</v>
      </c>
      <c r="E60" s="5" t="s">
        <v>10</v>
      </c>
      <c r="F60" s="12">
        <v>88248577</v>
      </c>
      <c r="G60" s="14" t="s">
        <v>86</v>
      </c>
      <c r="H60" s="21" t="s">
        <v>87</v>
      </c>
      <c r="I60" s="28" t="s">
        <v>261</v>
      </c>
      <c r="J60" s="57">
        <v>5000</v>
      </c>
      <c r="K60" s="43" t="s">
        <v>416</v>
      </c>
      <c r="L60" s="75" t="s">
        <v>309</v>
      </c>
    </row>
    <row r="61" spans="1:13" ht="24.9" customHeight="1">
      <c r="A61" s="21">
        <v>51</v>
      </c>
      <c r="B61" s="17" t="s">
        <v>222</v>
      </c>
      <c r="C61" s="5" t="str">
        <f t="shared" si="2"/>
        <v>02/05/2023 AL 31/12/2023</v>
      </c>
      <c r="D61" s="6">
        <f t="shared" si="3"/>
        <v>45035</v>
      </c>
      <c r="E61" s="5" t="s">
        <v>10</v>
      </c>
      <c r="F61" s="12">
        <v>72483393</v>
      </c>
      <c r="G61" s="14" t="s">
        <v>94</v>
      </c>
      <c r="H61" s="21" t="s">
        <v>95</v>
      </c>
      <c r="I61" s="28" t="s">
        <v>261</v>
      </c>
      <c r="J61" s="57">
        <v>5000</v>
      </c>
      <c r="K61" s="5" t="s">
        <v>378</v>
      </c>
      <c r="L61" s="75" t="s">
        <v>310</v>
      </c>
    </row>
    <row r="62" spans="1:13" ht="24.9" customHeight="1">
      <c r="A62" s="5">
        <v>52</v>
      </c>
      <c r="B62" s="17" t="s">
        <v>223</v>
      </c>
      <c r="C62" s="5" t="str">
        <f t="shared" si="2"/>
        <v>02/05/2023 AL 31/12/2023</v>
      </c>
      <c r="D62" s="6">
        <f t="shared" si="3"/>
        <v>45035</v>
      </c>
      <c r="E62" s="5" t="s">
        <v>10</v>
      </c>
      <c r="F62" s="12">
        <v>50469533</v>
      </c>
      <c r="G62" s="14" t="s">
        <v>84</v>
      </c>
      <c r="H62" s="21" t="s">
        <v>85</v>
      </c>
      <c r="I62" s="28" t="s">
        <v>260</v>
      </c>
      <c r="J62" s="57">
        <v>5000</v>
      </c>
      <c r="K62" s="5" t="s">
        <v>379</v>
      </c>
      <c r="L62" s="75" t="s">
        <v>311</v>
      </c>
    </row>
    <row r="63" spans="1:13" ht="30.75" customHeight="1">
      <c r="A63" s="21">
        <v>53</v>
      </c>
      <c r="B63" s="16" t="s">
        <v>238</v>
      </c>
      <c r="C63" s="5" t="str">
        <f t="shared" si="2"/>
        <v>02/05/2023 AL 31/12/2023</v>
      </c>
      <c r="D63" s="6">
        <f t="shared" si="3"/>
        <v>45035</v>
      </c>
      <c r="E63" s="11" t="s">
        <v>23</v>
      </c>
      <c r="F63" s="12">
        <v>81298552</v>
      </c>
      <c r="G63" s="17" t="s">
        <v>97</v>
      </c>
      <c r="H63" s="21" t="s">
        <v>98</v>
      </c>
      <c r="I63" s="28" t="s">
        <v>99</v>
      </c>
      <c r="J63" s="55">
        <v>11000</v>
      </c>
      <c r="K63" s="43" t="s">
        <v>380</v>
      </c>
      <c r="L63" s="75" t="s">
        <v>312</v>
      </c>
    </row>
    <row r="64" spans="1:13" ht="32.25" customHeight="1">
      <c r="A64" s="5">
        <v>54</v>
      </c>
      <c r="B64" s="16" t="s">
        <v>239</v>
      </c>
      <c r="C64" s="5" t="str">
        <f t="shared" si="2"/>
        <v>02/05/2023 AL 31/12/2023</v>
      </c>
      <c r="D64" s="6">
        <f t="shared" si="3"/>
        <v>45035</v>
      </c>
      <c r="E64" s="11" t="s">
        <v>23</v>
      </c>
      <c r="F64" s="12">
        <v>85457167</v>
      </c>
      <c r="G64" s="26" t="s">
        <v>100</v>
      </c>
      <c r="H64" s="21" t="s">
        <v>101</v>
      </c>
      <c r="I64" s="28" t="s">
        <v>99</v>
      </c>
      <c r="J64" s="55">
        <v>11000</v>
      </c>
      <c r="K64" s="5" t="s">
        <v>381</v>
      </c>
      <c r="L64" s="75" t="s">
        <v>313</v>
      </c>
    </row>
    <row r="65" spans="1:12" ht="31.5" customHeight="1">
      <c r="A65" s="21">
        <v>55</v>
      </c>
      <c r="B65" s="16" t="s">
        <v>240</v>
      </c>
      <c r="C65" s="5" t="str">
        <f t="shared" si="2"/>
        <v>02/05/2023 AL 31/12/2023</v>
      </c>
      <c r="D65" s="6">
        <f t="shared" si="3"/>
        <v>45035</v>
      </c>
      <c r="E65" s="11" t="s">
        <v>23</v>
      </c>
      <c r="F65" s="12">
        <v>30119995</v>
      </c>
      <c r="G65" s="26" t="s">
        <v>102</v>
      </c>
      <c r="H65" s="21" t="s">
        <v>103</v>
      </c>
      <c r="I65" s="21" t="s">
        <v>96</v>
      </c>
      <c r="J65" s="55">
        <v>11000</v>
      </c>
      <c r="K65" s="5" t="s">
        <v>382</v>
      </c>
      <c r="L65" s="75" t="s">
        <v>314</v>
      </c>
    </row>
    <row r="66" spans="1:12" ht="32.25" customHeight="1">
      <c r="A66" s="5">
        <v>56</v>
      </c>
      <c r="B66" s="16" t="s">
        <v>241</v>
      </c>
      <c r="C66" s="5" t="str">
        <f t="shared" si="2"/>
        <v>02/05/2023 AL 31/12/2023</v>
      </c>
      <c r="D66" s="6">
        <f t="shared" si="3"/>
        <v>45035</v>
      </c>
      <c r="E66" s="11" t="s">
        <v>23</v>
      </c>
      <c r="F66" s="12">
        <v>56321538</v>
      </c>
      <c r="G66" s="26" t="s">
        <v>104</v>
      </c>
      <c r="H66" s="21" t="s">
        <v>105</v>
      </c>
      <c r="I66" s="28" t="s">
        <v>99</v>
      </c>
      <c r="J66" s="55">
        <v>11000</v>
      </c>
      <c r="K66" s="43" t="s">
        <v>383</v>
      </c>
      <c r="L66" s="85" t="s">
        <v>315</v>
      </c>
    </row>
    <row r="67" spans="1:12" ht="30.75" customHeight="1">
      <c r="A67" s="21">
        <v>57</v>
      </c>
      <c r="B67" s="16" t="s">
        <v>242</v>
      </c>
      <c r="C67" s="5" t="str">
        <f t="shared" si="2"/>
        <v>02/05/2023 AL 31/12/2023</v>
      </c>
      <c r="D67" s="6">
        <f t="shared" si="3"/>
        <v>45035</v>
      </c>
      <c r="E67" s="11" t="s">
        <v>23</v>
      </c>
      <c r="F67" s="12">
        <v>12319570</v>
      </c>
      <c r="G67" s="18" t="s">
        <v>106</v>
      </c>
      <c r="H67" s="88" t="s">
        <v>107</v>
      </c>
      <c r="I67" s="28" t="s">
        <v>99</v>
      </c>
      <c r="J67" s="55">
        <v>11000</v>
      </c>
      <c r="K67" s="5" t="s">
        <v>408</v>
      </c>
      <c r="L67" s="75" t="s">
        <v>316</v>
      </c>
    </row>
    <row r="68" spans="1:12" ht="24.9" customHeight="1">
      <c r="A68" s="5">
        <v>58</v>
      </c>
      <c r="B68" s="16" t="s">
        <v>252</v>
      </c>
      <c r="C68" s="5" t="str">
        <f t="shared" si="2"/>
        <v>02/05/2023 AL 31/12/2023</v>
      </c>
      <c r="D68" s="6">
        <f t="shared" si="3"/>
        <v>45035</v>
      </c>
      <c r="E68" s="5" t="s">
        <v>10</v>
      </c>
      <c r="F68" s="27">
        <v>31586201</v>
      </c>
      <c r="G68" s="17" t="s">
        <v>108</v>
      </c>
      <c r="H68" s="21" t="s">
        <v>109</v>
      </c>
      <c r="I68" s="28" t="s">
        <v>99</v>
      </c>
      <c r="J68" s="55">
        <v>8000</v>
      </c>
      <c r="K68" s="21" t="s">
        <v>384</v>
      </c>
      <c r="L68" s="75" t="s">
        <v>317</v>
      </c>
    </row>
    <row r="69" spans="1:12" ht="24.9" customHeight="1">
      <c r="A69" s="21">
        <v>59</v>
      </c>
      <c r="B69" s="16" t="s">
        <v>253</v>
      </c>
      <c r="C69" s="5" t="str">
        <f t="shared" si="2"/>
        <v>02/05/2023 AL 31/12/2023</v>
      </c>
      <c r="D69" s="6">
        <f t="shared" si="3"/>
        <v>45035</v>
      </c>
      <c r="E69" s="5" t="s">
        <v>10</v>
      </c>
      <c r="F69" s="27">
        <v>72660732</v>
      </c>
      <c r="G69" s="17" t="s">
        <v>110</v>
      </c>
      <c r="H69" s="21" t="s">
        <v>111</v>
      </c>
      <c r="I69" s="28" t="s">
        <v>96</v>
      </c>
      <c r="J69" s="55">
        <v>6000</v>
      </c>
      <c r="K69" s="5" t="s">
        <v>385</v>
      </c>
      <c r="L69" s="75" t="s">
        <v>318</v>
      </c>
    </row>
    <row r="70" spans="1:12" ht="24.9" customHeight="1">
      <c r="A70" s="5">
        <v>60</v>
      </c>
      <c r="B70" s="16" t="s">
        <v>254</v>
      </c>
      <c r="C70" s="5" t="str">
        <f t="shared" si="2"/>
        <v>02/05/2023 AL 31/12/2023</v>
      </c>
      <c r="D70" s="6">
        <f t="shared" si="3"/>
        <v>45035</v>
      </c>
      <c r="E70" s="5" t="s">
        <v>10</v>
      </c>
      <c r="F70" s="12">
        <v>74917889</v>
      </c>
      <c r="G70" s="5" t="s">
        <v>112</v>
      </c>
      <c r="H70" s="21" t="s">
        <v>113</v>
      </c>
      <c r="I70" s="28" t="s">
        <v>96</v>
      </c>
      <c r="J70" s="55">
        <v>6500</v>
      </c>
      <c r="K70" s="5" t="s">
        <v>386</v>
      </c>
      <c r="L70" s="75" t="s">
        <v>319</v>
      </c>
    </row>
    <row r="71" spans="1:12" ht="24.9" customHeight="1">
      <c r="A71" s="94" t="s">
        <v>61</v>
      </c>
      <c r="B71" s="94"/>
      <c r="C71" s="94"/>
      <c r="D71" s="94"/>
      <c r="E71" s="94"/>
      <c r="F71" s="94"/>
      <c r="G71" s="94"/>
      <c r="H71" s="94"/>
      <c r="I71" s="94"/>
      <c r="J71" s="20">
        <f>SUM(J44:J70)</f>
        <v>203500</v>
      </c>
      <c r="K71" s="20"/>
      <c r="L71" s="87"/>
    </row>
    <row r="72" spans="1:12" ht="15">
      <c r="A72" s="2"/>
      <c r="B72" s="1"/>
      <c r="C72" s="2"/>
      <c r="D72" s="2"/>
      <c r="E72" s="1"/>
      <c r="F72" s="34"/>
      <c r="G72" s="4"/>
      <c r="H72" s="70"/>
      <c r="I72" s="22"/>
      <c r="J72" s="23"/>
      <c r="K72" s="2"/>
    </row>
    <row r="73" spans="1:12" ht="15">
      <c r="A73" s="2"/>
      <c r="B73" s="1"/>
      <c r="C73" s="2"/>
      <c r="D73" s="2"/>
      <c r="E73" s="1"/>
      <c r="F73" s="34"/>
      <c r="G73" s="4"/>
      <c r="H73" s="70"/>
      <c r="I73" s="22"/>
      <c r="J73" s="23"/>
      <c r="K73" s="2"/>
    </row>
    <row r="74" spans="1:12" ht="15">
      <c r="A74" s="2"/>
      <c r="B74" s="1"/>
      <c r="C74" s="2"/>
      <c r="D74" s="2"/>
      <c r="E74" s="1"/>
      <c r="F74" s="34"/>
      <c r="G74" s="4"/>
      <c r="H74" s="70"/>
      <c r="I74" s="22"/>
      <c r="J74" s="23"/>
      <c r="K74" s="2"/>
    </row>
    <row r="75" spans="1:12" ht="15">
      <c r="A75" s="2"/>
      <c r="B75" s="1"/>
      <c r="C75" s="2"/>
      <c r="D75" s="2"/>
      <c r="E75" s="1"/>
      <c r="F75" s="34"/>
      <c r="G75" s="4"/>
      <c r="H75" s="70"/>
      <c r="I75" s="22"/>
      <c r="J75" s="23"/>
      <c r="K75" s="2"/>
    </row>
    <row r="76" spans="1:12" ht="15">
      <c r="A76" s="2"/>
      <c r="B76" s="1"/>
      <c r="C76" s="2"/>
      <c r="D76" s="2"/>
      <c r="E76" s="1"/>
      <c r="F76" s="34"/>
      <c r="G76" s="4"/>
      <c r="H76" s="70"/>
      <c r="I76" s="22"/>
      <c r="J76" s="23"/>
      <c r="K76" s="2"/>
    </row>
    <row r="77" spans="1:12" ht="15.6">
      <c r="A77" s="2"/>
      <c r="B77" s="1"/>
      <c r="C77" s="104" t="s">
        <v>166</v>
      </c>
      <c r="D77" s="104"/>
      <c r="E77" s="104"/>
      <c r="F77" s="104"/>
      <c r="G77" s="104"/>
      <c r="H77" s="104"/>
      <c r="I77" s="104"/>
      <c r="J77" s="23"/>
      <c r="K77" s="2"/>
    </row>
    <row r="78" spans="1:12" ht="15">
      <c r="A78" s="2"/>
      <c r="B78" s="1"/>
      <c r="C78" s="2"/>
      <c r="D78" s="2"/>
      <c r="E78" s="1"/>
      <c r="F78" s="3"/>
      <c r="G78" s="4"/>
      <c r="H78" s="70"/>
      <c r="I78" s="22"/>
      <c r="J78" s="23"/>
      <c r="K78" s="2"/>
    </row>
    <row r="79" spans="1:12" ht="38.25" customHeight="1">
      <c r="A79" s="35" t="s">
        <v>0</v>
      </c>
      <c r="B79" s="36" t="s">
        <v>1</v>
      </c>
      <c r="C79" s="36" t="s">
        <v>2</v>
      </c>
      <c r="D79" s="36" t="s">
        <v>3</v>
      </c>
      <c r="E79" s="36" t="s">
        <v>4</v>
      </c>
      <c r="F79" s="37" t="s">
        <v>5</v>
      </c>
      <c r="G79" s="38" t="s">
        <v>6</v>
      </c>
      <c r="H79" s="69" t="s">
        <v>7</v>
      </c>
      <c r="I79" s="35" t="s">
        <v>8</v>
      </c>
      <c r="J79" s="35" t="s">
        <v>168</v>
      </c>
      <c r="K79" s="35" t="s">
        <v>9</v>
      </c>
      <c r="L79" s="67" t="s">
        <v>161</v>
      </c>
    </row>
    <row r="80" spans="1:12" ht="31.5" customHeight="1">
      <c r="A80" s="5">
        <f>A70+1</f>
        <v>61</v>
      </c>
      <c r="B80" s="16" t="s">
        <v>244</v>
      </c>
      <c r="C80" s="5" t="str">
        <f t="shared" ref="C80:C86" si="4">($C$13)</f>
        <v>02/05/2023 AL 31/12/2023</v>
      </c>
      <c r="D80" s="6">
        <f t="shared" ref="D80:D86" si="5">($D$13)</f>
        <v>45035</v>
      </c>
      <c r="E80" s="11" t="s">
        <v>23</v>
      </c>
      <c r="F80" s="12">
        <v>44009526</v>
      </c>
      <c r="G80" s="18" t="s">
        <v>123</v>
      </c>
      <c r="H80" s="90" t="s">
        <v>124</v>
      </c>
      <c r="I80" s="58" t="s">
        <v>125</v>
      </c>
      <c r="J80" s="55">
        <v>10000</v>
      </c>
      <c r="K80" s="5" t="s">
        <v>387</v>
      </c>
      <c r="L80" s="75" t="s">
        <v>320</v>
      </c>
    </row>
    <row r="81" spans="1:12" ht="24.9" customHeight="1">
      <c r="A81" s="5">
        <v>62</v>
      </c>
      <c r="B81" s="16" t="s">
        <v>246</v>
      </c>
      <c r="C81" s="5" t="str">
        <f t="shared" si="4"/>
        <v>02/05/2023 AL 31/12/2023</v>
      </c>
      <c r="D81" s="6">
        <f t="shared" si="5"/>
        <v>45035</v>
      </c>
      <c r="E81" s="5" t="s">
        <v>10</v>
      </c>
      <c r="F81" s="12">
        <v>112855830</v>
      </c>
      <c r="G81" s="17" t="s">
        <v>126</v>
      </c>
      <c r="H81" s="21" t="s">
        <v>245</v>
      </c>
      <c r="I81" s="58" t="s">
        <v>125</v>
      </c>
      <c r="J81" s="55">
        <v>8000</v>
      </c>
      <c r="K81" s="5" t="s">
        <v>388</v>
      </c>
      <c r="L81" s="75" t="s">
        <v>321</v>
      </c>
    </row>
    <row r="82" spans="1:12" ht="24.9" customHeight="1">
      <c r="A82" s="5">
        <f t="shared" ref="A82:A86" si="6">A81+1</f>
        <v>63</v>
      </c>
      <c r="B82" s="16" t="s">
        <v>247</v>
      </c>
      <c r="C82" s="5" t="str">
        <f t="shared" si="4"/>
        <v>02/05/2023 AL 31/12/2023</v>
      </c>
      <c r="D82" s="6">
        <f t="shared" si="5"/>
        <v>45035</v>
      </c>
      <c r="E82" s="5" t="s">
        <v>10</v>
      </c>
      <c r="F82" s="12">
        <v>41864077</v>
      </c>
      <c r="G82" s="17" t="s">
        <v>127</v>
      </c>
      <c r="H82" s="21" t="s">
        <v>128</v>
      </c>
      <c r="I82" s="28" t="s">
        <v>125</v>
      </c>
      <c r="J82" s="55">
        <v>6500</v>
      </c>
      <c r="K82" s="5" t="s">
        <v>389</v>
      </c>
      <c r="L82" s="75" t="s">
        <v>322</v>
      </c>
    </row>
    <row r="83" spans="1:12" ht="24.9" customHeight="1">
      <c r="A83" s="5">
        <f t="shared" si="6"/>
        <v>64</v>
      </c>
      <c r="B83" s="16" t="s">
        <v>248</v>
      </c>
      <c r="C83" s="5" t="str">
        <f t="shared" si="4"/>
        <v>02/05/2023 AL 31/12/2023</v>
      </c>
      <c r="D83" s="6">
        <f t="shared" si="5"/>
        <v>45035</v>
      </c>
      <c r="E83" s="5" t="s">
        <v>10</v>
      </c>
      <c r="F83" s="12">
        <v>104863439</v>
      </c>
      <c r="G83" s="17" t="s">
        <v>129</v>
      </c>
      <c r="H83" s="21" t="s">
        <v>130</v>
      </c>
      <c r="I83" s="28" t="s">
        <v>125</v>
      </c>
      <c r="J83" s="55">
        <v>5500</v>
      </c>
      <c r="K83" s="5" t="s">
        <v>390</v>
      </c>
      <c r="L83" s="75" t="s">
        <v>323</v>
      </c>
    </row>
    <row r="84" spans="1:12" ht="24.9" customHeight="1">
      <c r="A84" s="5">
        <f t="shared" si="6"/>
        <v>65</v>
      </c>
      <c r="B84" s="16" t="s">
        <v>249</v>
      </c>
      <c r="C84" s="5" t="str">
        <f t="shared" si="4"/>
        <v>02/05/2023 AL 31/12/2023</v>
      </c>
      <c r="D84" s="6">
        <f t="shared" si="5"/>
        <v>45035</v>
      </c>
      <c r="E84" s="5" t="s">
        <v>10</v>
      </c>
      <c r="F84" s="27">
        <v>16927087</v>
      </c>
      <c r="G84" s="17" t="s">
        <v>131</v>
      </c>
      <c r="H84" s="21" t="s">
        <v>132</v>
      </c>
      <c r="I84" s="28" t="s">
        <v>125</v>
      </c>
      <c r="J84" s="55">
        <v>8000</v>
      </c>
      <c r="K84" s="5" t="s">
        <v>391</v>
      </c>
      <c r="L84" s="75" t="s">
        <v>324</v>
      </c>
    </row>
    <row r="85" spans="1:12" ht="24.9" customHeight="1">
      <c r="A85" s="5">
        <f t="shared" si="6"/>
        <v>66</v>
      </c>
      <c r="B85" s="16" t="s">
        <v>250</v>
      </c>
      <c r="C85" s="5" t="str">
        <f t="shared" si="4"/>
        <v>02/05/2023 AL 31/12/2023</v>
      </c>
      <c r="D85" s="6">
        <f t="shared" si="5"/>
        <v>45035</v>
      </c>
      <c r="E85" s="5" t="s">
        <v>10</v>
      </c>
      <c r="F85" s="12">
        <v>25515616</v>
      </c>
      <c r="G85" s="17" t="s">
        <v>133</v>
      </c>
      <c r="H85" s="91" t="s">
        <v>134</v>
      </c>
      <c r="I85" s="58" t="s">
        <v>135</v>
      </c>
      <c r="J85" s="55">
        <v>5000</v>
      </c>
      <c r="K85" s="5" t="s">
        <v>392</v>
      </c>
      <c r="L85" s="75" t="s">
        <v>325</v>
      </c>
    </row>
    <row r="86" spans="1:12" ht="24.9" customHeight="1">
      <c r="A86" s="5">
        <f t="shared" si="6"/>
        <v>67</v>
      </c>
      <c r="B86" s="16" t="s">
        <v>255</v>
      </c>
      <c r="C86" s="5" t="str">
        <f t="shared" si="4"/>
        <v>02/05/2023 AL 31/12/2023</v>
      </c>
      <c r="D86" s="6">
        <f t="shared" si="5"/>
        <v>45035</v>
      </c>
      <c r="E86" s="5" t="s">
        <v>10</v>
      </c>
      <c r="F86" s="12">
        <v>41590996</v>
      </c>
      <c r="G86" s="9" t="s">
        <v>136</v>
      </c>
      <c r="H86" s="90" t="s">
        <v>137</v>
      </c>
      <c r="I86" s="58" t="s">
        <v>125</v>
      </c>
      <c r="J86" s="55">
        <v>10000</v>
      </c>
      <c r="K86" s="5" t="s">
        <v>393</v>
      </c>
      <c r="L86" s="75" t="s">
        <v>326</v>
      </c>
    </row>
    <row r="87" spans="1:12" ht="24.9" customHeight="1">
      <c r="A87" s="95" t="s">
        <v>61</v>
      </c>
      <c r="B87" s="96"/>
      <c r="C87" s="96"/>
      <c r="D87" s="96"/>
      <c r="E87" s="96"/>
      <c r="F87" s="96"/>
      <c r="G87" s="96"/>
      <c r="H87" s="96"/>
      <c r="I87" s="97"/>
      <c r="J87" s="20">
        <f>SUM(J80:J86)</f>
        <v>53000</v>
      </c>
      <c r="K87" s="20"/>
      <c r="L87" s="87"/>
    </row>
    <row r="88" spans="1:12" ht="15.6">
      <c r="A88" s="31"/>
      <c r="B88" s="31"/>
      <c r="C88" s="31"/>
      <c r="D88" s="31"/>
      <c r="E88" s="31"/>
      <c r="F88" s="31"/>
      <c r="G88" s="31"/>
      <c r="H88" s="71"/>
      <c r="I88" s="31"/>
      <c r="J88" s="32"/>
      <c r="K88" s="32"/>
    </row>
    <row r="89" spans="1:12" ht="15.6">
      <c r="A89" s="31"/>
      <c r="B89" s="31"/>
      <c r="C89" s="31"/>
      <c r="D89" s="31"/>
      <c r="E89" s="31"/>
      <c r="F89" s="31"/>
      <c r="G89" s="31"/>
      <c r="H89" s="71"/>
      <c r="I89" s="31"/>
      <c r="J89" s="32"/>
      <c r="K89" s="32"/>
    </row>
    <row r="90" spans="1:12" ht="15.6">
      <c r="A90" s="31"/>
      <c r="B90" s="31"/>
      <c r="C90" s="31"/>
      <c r="D90" s="104" t="s">
        <v>167</v>
      </c>
      <c r="E90" s="104"/>
      <c r="F90" s="104"/>
      <c r="G90" s="104"/>
      <c r="H90" s="104"/>
      <c r="I90" s="31"/>
      <c r="J90" s="32"/>
      <c r="K90" s="32"/>
    </row>
    <row r="91" spans="1:12" ht="15.6">
      <c r="A91" s="31"/>
      <c r="B91" s="31"/>
      <c r="C91" s="31"/>
      <c r="D91" s="31"/>
      <c r="E91" s="31"/>
      <c r="F91" s="31"/>
      <c r="G91" s="31"/>
      <c r="H91" s="71"/>
      <c r="I91" s="31"/>
      <c r="J91" s="32"/>
      <c r="K91" s="32"/>
    </row>
    <row r="92" spans="1:12" ht="42" customHeight="1">
      <c r="A92" s="35" t="s">
        <v>0</v>
      </c>
      <c r="B92" s="36" t="s">
        <v>1</v>
      </c>
      <c r="C92" s="36" t="s">
        <v>2</v>
      </c>
      <c r="D92" s="36" t="s">
        <v>3</v>
      </c>
      <c r="E92" s="36" t="s">
        <v>4</v>
      </c>
      <c r="F92" s="37" t="s">
        <v>5</v>
      </c>
      <c r="G92" s="38" t="s">
        <v>6</v>
      </c>
      <c r="H92" s="69" t="s">
        <v>7</v>
      </c>
      <c r="I92" s="35" t="s">
        <v>8</v>
      </c>
      <c r="J92" s="35" t="s">
        <v>168</v>
      </c>
      <c r="K92" s="35" t="s">
        <v>9</v>
      </c>
      <c r="L92" s="67" t="s">
        <v>162</v>
      </c>
    </row>
    <row r="93" spans="1:12" ht="24.9" customHeight="1">
      <c r="A93" s="5">
        <f>A86+1</f>
        <v>68</v>
      </c>
      <c r="B93" s="48" t="s">
        <v>171</v>
      </c>
      <c r="C93" s="5" t="s">
        <v>175</v>
      </c>
      <c r="D93" s="6">
        <v>45035</v>
      </c>
      <c r="E93" s="5" t="s">
        <v>10</v>
      </c>
      <c r="F93" s="7">
        <v>100976883</v>
      </c>
      <c r="G93" s="8" t="s">
        <v>138</v>
      </c>
      <c r="H93" s="21" t="s">
        <v>139</v>
      </c>
      <c r="I93" s="28" t="s">
        <v>140</v>
      </c>
      <c r="J93" s="54">
        <v>7000</v>
      </c>
      <c r="K93" s="5" t="s">
        <v>394</v>
      </c>
      <c r="L93" s="85" t="s">
        <v>327</v>
      </c>
    </row>
    <row r="94" spans="1:12" ht="24.9" customHeight="1">
      <c r="A94" s="5">
        <f>A93+1</f>
        <v>69</v>
      </c>
      <c r="B94" s="48" t="s">
        <v>172</v>
      </c>
      <c r="C94" s="5" t="s">
        <v>175</v>
      </c>
      <c r="D94" s="6">
        <v>45035</v>
      </c>
      <c r="E94" s="5" t="s">
        <v>10</v>
      </c>
      <c r="F94" s="7">
        <v>75617080</v>
      </c>
      <c r="G94" s="8" t="s">
        <v>141</v>
      </c>
      <c r="H94" s="21" t="s">
        <v>142</v>
      </c>
      <c r="I94" s="28" t="s">
        <v>143</v>
      </c>
      <c r="J94" s="54">
        <v>7000</v>
      </c>
      <c r="K94" s="5" t="s">
        <v>395</v>
      </c>
      <c r="L94" s="75" t="s">
        <v>328</v>
      </c>
    </row>
    <row r="95" spans="1:12" ht="24.9" customHeight="1">
      <c r="A95" s="5">
        <f t="shared" ref="A95:A100" si="7">A94+1</f>
        <v>70</v>
      </c>
      <c r="B95" s="48" t="s">
        <v>173</v>
      </c>
      <c r="C95" s="5" t="s">
        <v>175</v>
      </c>
      <c r="D95" s="6">
        <v>45035</v>
      </c>
      <c r="E95" s="5" t="s">
        <v>10</v>
      </c>
      <c r="F95" s="7">
        <v>99423014</v>
      </c>
      <c r="G95" s="8" t="s">
        <v>144</v>
      </c>
      <c r="H95" s="21" t="s">
        <v>145</v>
      </c>
      <c r="I95" s="28" t="s">
        <v>140</v>
      </c>
      <c r="J95" s="54">
        <v>7000</v>
      </c>
      <c r="K95" s="5" t="s">
        <v>396</v>
      </c>
      <c r="L95" s="75" t="s">
        <v>329</v>
      </c>
    </row>
    <row r="96" spans="1:12" ht="24.9" customHeight="1">
      <c r="A96" s="5">
        <f t="shared" si="7"/>
        <v>71</v>
      </c>
      <c r="B96" s="48" t="s">
        <v>174</v>
      </c>
      <c r="C96" s="5" t="s">
        <v>175</v>
      </c>
      <c r="D96" s="6">
        <v>45035</v>
      </c>
      <c r="E96" s="5" t="s">
        <v>10</v>
      </c>
      <c r="F96" s="7">
        <v>98468898</v>
      </c>
      <c r="G96" s="8" t="s">
        <v>146</v>
      </c>
      <c r="H96" s="21" t="s">
        <v>147</v>
      </c>
      <c r="I96" s="28" t="s">
        <v>140</v>
      </c>
      <c r="J96" s="54">
        <v>5000</v>
      </c>
      <c r="K96" s="5" t="s">
        <v>397</v>
      </c>
      <c r="L96" s="75" t="s">
        <v>330</v>
      </c>
    </row>
    <row r="97" spans="1:12" ht="24.9" customHeight="1">
      <c r="A97" s="5">
        <f t="shared" si="7"/>
        <v>72</v>
      </c>
      <c r="B97" s="48" t="s">
        <v>176</v>
      </c>
      <c r="C97" s="5" t="s">
        <v>175</v>
      </c>
      <c r="D97" s="6">
        <v>45035</v>
      </c>
      <c r="E97" s="5" t="s">
        <v>10</v>
      </c>
      <c r="F97" s="7">
        <v>78743877</v>
      </c>
      <c r="G97" s="8" t="s">
        <v>148</v>
      </c>
      <c r="H97" s="21" t="s">
        <v>149</v>
      </c>
      <c r="I97" s="28" t="s">
        <v>140</v>
      </c>
      <c r="J97" s="54">
        <v>4500</v>
      </c>
      <c r="K97" s="5" t="s">
        <v>398</v>
      </c>
      <c r="L97" s="75" t="s">
        <v>331</v>
      </c>
    </row>
    <row r="98" spans="1:12" ht="24.9" customHeight="1">
      <c r="A98" s="5">
        <f t="shared" si="7"/>
        <v>73</v>
      </c>
      <c r="B98" s="48" t="s">
        <v>177</v>
      </c>
      <c r="C98" s="5" t="s">
        <v>175</v>
      </c>
      <c r="D98" s="6">
        <v>45035</v>
      </c>
      <c r="E98" s="5" t="s">
        <v>10</v>
      </c>
      <c r="F98" s="7">
        <v>97518530</v>
      </c>
      <c r="G98" s="8" t="s">
        <v>150</v>
      </c>
      <c r="H98" s="21" t="s">
        <v>151</v>
      </c>
      <c r="I98" s="28" t="s">
        <v>143</v>
      </c>
      <c r="J98" s="54">
        <v>4500</v>
      </c>
      <c r="K98" s="5" t="s">
        <v>399</v>
      </c>
      <c r="L98" s="75" t="s">
        <v>332</v>
      </c>
    </row>
    <row r="99" spans="1:12" ht="24.9" customHeight="1">
      <c r="A99" s="5">
        <f t="shared" si="7"/>
        <v>74</v>
      </c>
      <c r="B99" s="48" t="s">
        <v>178</v>
      </c>
      <c r="C99" s="5" t="s">
        <v>175</v>
      </c>
      <c r="D99" s="6">
        <v>45035</v>
      </c>
      <c r="E99" s="5" t="s">
        <v>10</v>
      </c>
      <c r="F99" s="7">
        <v>15231054</v>
      </c>
      <c r="G99" s="8" t="s">
        <v>152</v>
      </c>
      <c r="H99" s="21" t="s">
        <v>153</v>
      </c>
      <c r="I99" s="28" t="s">
        <v>140</v>
      </c>
      <c r="J99" s="54">
        <v>4500</v>
      </c>
      <c r="K99" s="43" t="s">
        <v>401</v>
      </c>
      <c r="L99" s="75" t="s">
        <v>333</v>
      </c>
    </row>
    <row r="100" spans="1:12" ht="24.9" customHeight="1">
      <c r="A100" s="5">
        <f t="shared" si="7"/>
        <v>75</v>
      </c>
      <c r="B100" s="48" t="s">
        <v>179</v>
      </c>
      <c r="C100" s="5" t="s">
        <v>175</v>
      </c>
      <c r="D100" s="6">
        <v>45035</v>
      </c>
      <c r="E100" s="5" t="s">
        <v>10</v>
      </c>
      <c r="F100" s="7">
        <v>34721819</v>
      </c>
      <c r="G100" s="8" t="s">
        <v>154</v>
      </c>
      <c r="H100" s="21" t="s">
        <v>155</v>
      </c>
      <c r="I100" s="28" t="s">
        <v>140</v>
      </c>
      <c r="J100" s="54">
        <v>4500</v>
      </c>
      <c r="K100" s="5" t="s">
        <v>400</v>
      </c>
      <c r="L100" s="75" t="s">
        <v>334</v>
      </c>
    </row>
    <row r="101" spans="1:12" ht="24.9" customHeight="1">
      <c r="A101" s="95" t="s">
        <v>61</v>
      </c>
      <c r="B101" s="96"/>
      <c r="C101" s="96"/>
      <c r="D101" s="96"/>
      <c r="E101" s="96"/>
      <c r="F101" s="96"/>
      <c r="G101" s="96"/>
      <c r="H101" s="96"/>
      <c r="I101" s="97"/>
      <c r="J101" s="20">
        <f>SUM(J93:J100)</f>
        <v>44000</v>
      </c>
      <c r="K101" s="59"/>
      <c r="L101" s="87"/>
    </row>
    <row r="102" spans="1:12" ht="15">
      <c r="A102" s="2"/>
      <c r="B102" s="1"/>
      <c r="C102" s="2"/>
      <c r="D102" s="2"/>
      <c r="E102" s="1"/>
      <c r="F102" s="3"/>
      <c r="G102" s="4"/>
      <c r="H102" s="70"/>
      <c r="I102" s="2"/>
      <c r="J102" s="2"/>
      <c r="K102" s="2"/>
    </row>
    <row r="103" spans="1:12" ht="15">
      <c r="A103" s="2"/>
      <c r="B103" s="1"/>
      <c r="C103" s="2"/>
      <c r="D103" s="2"/>
      <c r="E103" s="1"/>
      <c r="F103" s="3"/>
      <c r="G103" s="4"/>
      <c r="H103" s="70"/>
      <c r="I103" s="2"/>
      <c r="J103" s="2"/>
      <c r="K103" s="2"/>
    </row>
    <row r="104" spans="1:12" ht="24.9" customHeight="1">
      <c r="A104" s="2"/>
      <c r="B104" s="1"/>
      <c r="C104" s="2"/>
      <c r="D104" s="2"/>
      <c r="E104" s="1"/>
      <c r="F104" s="3"/>
      <c r="G104" s="4"/>
      <c r="H104" s="98" t="s">
        <v>156</v>
      </c>
      <c r="I104" s="98"/>
      <c r="J104" s="39">
        <f>J101+J87+J71+J38</f>
        <v>546000</v>
      </c>
      <c r="K104" s="2"/>
    </row>
    <row r="105" spans="1:12" ht="15">
      <c r="A105" s="2"/>
      <c r="B105" s="1"/>
      <c r="C105" s="2"/>
      <c r="D105" s="2"/>
      <c r="E105" s="1"/>
      <c r="F105" s="3"/>
      <c r="G105" s="4"/>
      <c r="H105" s="70"/>
      <c r="I105" s="2"/>
      <c r="J105" s="2"/>
      <c r="K105" s="2"/>
    </row>
    <row r="106" spans="1:12" ht="27.75" hidden="1" customHeight="1">
      <c r="A106" s="2"/>
      <c r="B106" s="44"/>
      <c r="C106" s="44"/>
      <c r="D106" s="44"/>
      <c r="E106" s="44"/>
      <c r="F106" s="44"/>
      <c r="G106" s="44"/>
      <c r="H106" s="72"/>
      <c r="I106" s="2"/>
      <c r="J106" s="2"/>
      <c r="K106" s="2"/>
    </row>
    <row r="107" spans="1:12" ht="15" hidden="1">
      <c r="A107" s="2"/>
      <c r="B107" s="1"/>
      <c r="C107" s="2"/>
      <c r="D107" s="2"/>
      <c r="E107" s="1"/>
      <c r="F107" s="3"/>
      <c r="G107" s="4"/>
      <c r="H107" s="70"/>
      <c r="I107" s="2"/>
      <c r="J107" s="2"/>
      <c r="K107" s="2"/>
    </row>
    <row r="108" spans="1:12" ht="15" hidden="1">
      <c r="A108" s="2"/>
      <c r="B108" s="1"/>
      <c r="C108" s="2"/>
      <c r="D108" s="2"/>
      <c r="E108" s="1"/>
      <c r="F108" s="3"/>
      <c r="G108" s="4"/>
      <c r="H108" s="70"/>
      <c r="I108" s="2"/>
      <c r="J108" s="2"/>
      <c r="K108" s="2"/>
    </row>
    <row r="109" spans="1:12" ht="15" hidden="1">
      <c r="A109" s="2"/>
      <c r="B109" s="1"/>
      <c r="C109" s="2"/>
      <c r="D109" s="2"/>
      <c r="E109" s="1"/>
      <c r="F109" s="3"/>
      <c r="G109" s="4"/>
      <c r="H109" s="70"/>
      <c r="I109" s="2"/>
      <c r="J109" s="2"/>
      <c r="K109" s="2"/>
    </row>
    <row r="110" spans="1:12" ht="15" hidden="1">
      <c r="A110" s="2"/>
      <c r="B110" s="1"/>
      <c r="C110" s="2"/>
      <c r="D110" s="2"/>
      <c r="E110" s="1"/>
      <c r="F110" s="3"/>
      <c r="G110" s="4"/>
      <c r="H110" s="70"/>
      <c r="I110" s="2"/>
      <c r="J110" s="2"/>
      <c r="K110" s="2"/>
    </row>
    <row r="111" spans="1:12" ht="17.399999999999999" hidden="1">
      <c r="A111" s="2"/>
      <c r="B111" s="76" t="s">
        <v>157</v>
      </c>
      <c r="C111" s="76"/>
      <c r="D111" s="76"/>
      <c r="E111" s="77"/>
      <c r="F111" s="78"/>
      <c r="G111" s="79"/>
      <c r="H111" s="76" t="s">
        <v>158</v>
      </c>
      <c r="I111" s="80"/>
      <c r="J111" s="30"/>
      <c r="K111" s="30"/>
    </row>
    <row r="112" spans="1:12" ht="17.399999999999999" hidden="1">
      <c r="A112" s="2"/>
      <c r="B112" s="81"/>
      <c r="C112" s="99" t="s">
        <v>169</v>
      </c>
      <c r="D112" s="99"/>
      <c r="E112" s="81"/>
      <c r="F112" s="78"/>
      <c r="G112" s="79"/>
      <c r="H112" s="82"/>
      <c r="I112" s="76" t="s">
        <v>335</v>
      </c>
      <c r="J112" s="84"/>
      <c r="K112" s="84"/>
    </row>
    <row r="113" spans="1:11" ht="17.399999999999999" hidden="1">
      <c r="A113" s="2"/>
      <c r="B113" s="76"/>
      <c r="C113" s="92" t="s">
        <v>159</v>
      </c>
      <c r="D113" s="92"/>
      <c r="E113" s="76"/>
      <c r="F113" s="78"/>
      <c r="G113" s="79"/>
      <c r="H113" s="82"/>
      <c r="I113" s="83" t="s">
        <v>336</v>
      </c>
      <c r="J113" s="102"/>
      <c r="K113" s="102"/>
    </row>
    <row r="114" spans="1:11" ht="17.399999999999999" hidden="1">
      <c r="A114" s="2"/>
      <c r="B114" s="81"/>
      <c r="C114" s="92" t="s">
        <v>160</v>
      </c>
      <c r="D114" s="92"/>
      <c r="E114" s="81"/>
      <c r="F114" s="78"/>
      <c r="G114" s="79"/>
      <c r="H114" s="82"/>
      <c r="I114" s="76" t="s">
        <v>160</v>
      </c>
      <c r="J114" s="93"/>
      <c r="K114" s="93"/>
    </row>
    <row r="115" spans="1:11" ht="15" hidden="1">
      <c r="A115" s="2"/>
      <c r="B115" s="1"/>
      <c r="C115" s="2"/>
      <c r="D115" s="2"/>
      <c r="E115" s="1"/>
      <c r="F115" s="3"/>
      <c r="G115" s="4"/>
      <c r="H115" s="70"/>
      <c r="I115" s="2"/>
      <c r="J115" s="2"/>
      <c r="K115" s="2"/>
    </row>
    <row r="116" spans="1:11" ht="15" hidden="1">
      <c r="A116" s="2"/>
      <c r="B116" s="2"/>
      <c r="C116" s="2"/>
      <c r="D116" s="2"/>
      <c r="E116" s="2"/>
      <c r="F116" s="2"/>
      <c r="G116" s="2"/>
      <c r="H116" s="70"/>
      <c r="I116" s="2"/>
      <c r="J116" s="2"/>
      <c r="K116" s="2"/>
    </row>
    <row r="117" spans="1:11" ht="15" hidden="1">
      <c r="A117" s="2"/>
      <c r="B117" s="2"/>
      <c r="C117" s="2"/>
      <c r="D117" s="2"/>
      <c r="E117" s="2"/>
      <c r="F117" s="2"/>
      <c r="G117" s="2"/>
      <c r="H117" s="70"/>
      <c r="I117" s="2"/>
      <c r="J117" s="2"/>
      <c r="K117" s="2"/>
    </row>
    <row r="118" spans="1:11" ht="15" hidden="1">
      <c r="A118" s="2"/>
      <c r="B118" s="2"/>
      <c r="C118" s="2"/>
      <c r="D118" s="2"/>
      <c r="E118" s="2"/>
      <c r="F118" s="2"/>
      <c r="G118" s="2"/>
      <c r="H118" s="70"/>
      <c r="I118" s="2"/>
      <c r="J118" s="2"/>
      <c r="K118" s="2"/>
    </row>
    <row r="119" spans="1:11" ht="15" hidden="1">
      <c r="A119" s="2"/>
      <c r="B119" s="2"/>
      <c r="C119" s="2"/>
      <c r="D119" s="2"/>
      <c r="E119" s="2"/>
      <c r="F119" s="2"/>
      <c r="G119" s="2"/>
      <c r="H119" s="70"/>
      <c r="I119" s="2"/>
      <c r="J119" s="2"/>
      <c r="K119" s="2"/>
    </row>
    <row r="120" spans="1:11" hidden="1"/>
  </sheetData>
  <sheetProtection algorithmName="SHA-512" hashValue="g4s0vDOYpqZ2buWqgmwMbIchxyudKI546ne/MNdXRau+a29MufNY7q9DZkMhOM3GlTzr1gKe5ewBRg9oVy1Flg==" saltValue="igEDAkIowAWdcR2nPIhybw==" spinCount="100000" sheet="1" objects="1" scenarios="1" selectLockedCells="1" selectUnlockedCells="1"/>
  <mergeCells count="16">
    <mergeCell ref="A1:K1"/>
    <mergeCell ref="A2:K2"/>
    <mergeCell ref="A38:I38"/>
    <mergeCell ref="C113:D113"/>
    <mergeCell ref="J113:K113"/>
    <mergeCell ref="D3:I3"/>
    <mergeCell ref="C77:I77"/>
    <mergeCell ref="D90:H90"/>
    <mergeCell ref="C42:I42"/>
    <mergeCell ref="C114:D114"/>
    <mergeCell ref="J114:K114"/>
    <mergeCell ref="A71:I71"/>
    <mergeCell ref="A87:I87"/>
    <mergeCell ref="A101:I101"/>
    <mergeCell ref="H104:I104"/>
    <mergeCell ref="C112:D112"/>
  </mergeCells>
  <phoneticPr fontId="16" type="noConversion"/>
  <conditionalFormatting sqref="F5">
    <cfRule type="duplicateValues" dxfId="66" priority="23"/>
  </conditionalFormatting>
  <conditionalFormatting sqref="F6">
    <cfRule type="duplicateValues" dxfId="65" priority="26"/>
  </conditionalFormatting>
  <conditionalFormatting sqref="F7">
    <cfRule type="duplicateValues" dxfId="64" priority="25"/>
  </conditionalFormatting>
  <conditionalFormatting sqref="F8">
    <cfRule type="duplicateValues" dxfId="63" priority="24"/>
  </conditionalFormatting>
  <conditionalFormatting sqref="F9">
    <cfRule type="duplicateValues" dxfId="62" priority="69"/>
  </conditionalFormatting>
  <conditionalFormatting sqref="F11">
    <cfRule type="duplicateValues" dxfId="61" priority="22"/>
  </conditionalFormatting>
  <conditionalFormatting sqref="F12">
    <cfRule type="duplicateValues" dxfId="60" priority="11"/>
  </conditionalFormatting>
  <conditionalFormatting sqref="F13">
    <cfRule type="duplicateValues" dxfId="59" priority="19"/>
  </conditionalFormatting>
  <conditionalFormatting sqref="F15">
    <cfRule type="duplicateValues" dxfId="58" priority="85"/>
  </conditionalFormatting>
  <conditionalFormatting sqref="F16">
    <cfRule type="duplicateValues" dxfId="57" priority="83"/>
  </conditionalFormatting>
  <conditionalFormatting sqref="F19">
    <cfRule type="duplicateValues" dxfId="56" priority="9"/>
  </conditionalFormatting>
  <conditionalFormatting sqref="F20">
    <cfRule type="duplicateValues" dxfId="55" priority="71"/>
  </conditionalFormatting>
  <conditionalFormatting sqref="F21">
    <cfRule type="duplicateValues" dxfId="54" priority="8"/>
  </conditionalFormatting>
  <conditionalFormatting sqref="F22">
    <cfRule type="duplicateValues" dxfId="53" priority="68"/>
  </conditionalFormatting>
  <conditionalFormatting sqref="F23">
    <cfRule type="duplicateValues" dxfId="52" priority="74"/>
  </conditionalFormatting>
  <conditionalFormatting sqref="F25">
    <cfRule type="duplicateValues" dxfId="51" priority="6"/>
  </conditionalFormatting>
  <conditionalFormatting sqref="F28">
    <cfRule type="duplicateValues" dxfId="50" priority="2"/>
  </conditionalFormatting>
  <conditionalFormatting sqref="F29">
    <cfRule type="duplicateValues" dxfId="49" priority="3"/>
  </conditionalFormatting>
  <conditionalFormatting sqref="F30">
    <cfRule type="duplicateValues" dxfId="48" priority="5"/>
  </conditionalFormatting>
  <conditionalFormatting sqref="F31">
    <cfRule type="duplicateValues" dxfId="47" priority="91"/>
  </conditionalFormatting>
  <conditionalFormatting sqref="F32">
    <cfRule type="duplicateValues" dxfId="46" priority="51"/>
  </conditionalFormatting>
  <conditionalFormatting sqref="F33">
    <cfRule type="duplicateValues" dxfId="45" priority="43"/>
  </conditionalFormatting>
  <conditionalFormatting sqref="F34">
    <cfRule type="duplicateValues" dxfId="44" priority="60"/>
  </conditionalFormatting>
  <conditionalFormatting sqref="F35">
    <cfRule type="duplicateValues" dxfId="43" priority="57"/>
  </conditionalFormatting>
  <conditionalFormatting sqref="F37">
    <cfRule type="duplicateValues" dxfId="42" priority="82"/>
  </conditionalFormatting>
  <conditionalFormatting sqref="F44:F45">
    <cfRule type="duplicateValues" dxfId="41" priority="30"/>
  </conditionalFormatting>
  <conditionalFormatting sqref="F46">
    <cfRule type="duplicateValues" dxfId="40" priority="29"/>
  </conditionalFormatting>
  <conditionalFormatting sqref="F47">
    <cfRule type="duplicateValues" dxfId="39" priority="28"/>
  </conditionalFormatting>
  <conditionalFormatting sqref="F49">
    <cfRule type="duplicateValues" dxfId="38" priority="66"/>
  </conditionalFormatting>
  <conditionalFormatting sqref="F50">
    <cfRule type="duplicateValues" dxfId="37" priority="15"/>
  </conditionalFormatting>
  <conditionalFormatting sqref="F51">
    <cfRule type="duplicateValues" dxfId="36" priority="14"/>
  </conditionalFormatting>
  <conditionalFormatting sqref="F52">
    <cfRule type="duplicateValues" dxfId="35" priority="65"/>
  </conditionalFormatting>
  <conditionalFormatting sqref="F53">
    <cfRule type="duplicateValues" dxfId="34" priority="13"/>
  </conditionalFormatting>
  <conditionalFormatting sqref="F54">
    <cfRule type="duplicateValues" dxfId="33" priority="87"/>
  </conditionalFormatting>
  <conditionalFormatting sqref="F55">
    <cfRule type="duplicateValues" dxfId="32" priority="10"/>
  </conditionalFormatting>
  <conditionalFormatting sqref="F56">
    <cfRule type="duplicateValues" dxfId="31" priority="86"/>
  </conditionalFormatting>
  <conditionalFormatting sqref="F57">
    <cfRule type="duplicateValues" dxfId="30" priority="78"/>
  </conditionalFormatting>
  <conditionalFormatting sqref="F58">
    <cfRule type="duplicateValues" dxfId="29" priority="77"/>
  </conditionalFormatting>
  <conditionalFormatting sqref="F59">
    <cfRule type="duplicateValues" dxfId="28" priority="75"/>
    <cfRule type="duplicateValues" dxfId="27" priority="76"/>
  </conditionalFormatting>
  <conditionalFormatting sqref="F60">
    <cfRule type="duplicateValues" dxfId="26" priority="79"/>
  </conditionalFormatting>
  <conditionalFormatting sqref="F61">
    <cfRule type="duplicateValues" dxfId="25" priority="73"/>
  </conditionalFormatting>
  <conditionalFormatting sqref="F62">
    <cfRule type="duplicateValues" dxfId="24" priority="80"/>
  </conditionalFormatting>
  <conditionalFormatting sqref="F63">
    <cfRule type="duplicateValues" dxfId="23" priority="55"/>
  </conditionalFormatting>
  <conditionalFormatting sqref="F64">
    <cfRule type="duplicateValues" dxfId="22" priority="54"/>
  </conditionalFormatting>
  <conditionalFormatting sqref="F65">
    <cfRule type="duplicateValues" dxfId="21" priority="53"/>
  </conditionalFormatting>
  <conditionalFormatting sqref="F66">
    <cfRule type="duplicateValues" dxfId="20" priority="52"/>
  </conditionalFormatting>
  <conditionalFormatting sqref="F67">
    <cfRule type="duplicateValues" dxfId="19" priority="49"/>
  </conditionalFormatting>
  <conditionalFormatting sqref="F70">
    <cfRule type="duplicateValues" dxfId="18" priority="42"/>
  </conditionalFormatting>
  <conditionalFormatting sqref="F72:F76">
    <cfRule type="duplicateValues" dxfId="17" priority="90"/>
  </conditionalFormatting>
  <conditionalFormatting sqref="F80">
    <cfRule type="duplicateValues" dxfId="16" priority="50"/>
  </conditionalFormatting>
  <conditionalFormatting sqref="F81">
    <cfRule type="duplicateValues" dxfId="15" priority="48"/>
  </conditionalFormatting>
  <conditionalFormatting sqref="F82">
    <cfRule type="duplicateValues" dxfId="14" priority="47"/>
  </conditionalFormatting>
  <conditionalFormatting sqref="F83">
    <cfRule type="duplicateValues" dxfId="13" priority="46"/>
  </conditionalFormatting>
  <conditionalFormatting sqref="F85">
    <cfRule type="duplicateValues" dxfId="12" priority="45"/>
  </conditionalFormatting>
  <conditionalFormatting sqref="F86">
    <cfRule type="duplicateValues" dxfId="11" priority="41"/>
  </conditionalFormatting>
  <conditionalFormatting sqref="F93">
    <cfRule type="duplicateValues" dxfId="10" priority="18"/>
  </conditionalFormatting>
  <conditionalFormatting sqref="F94">
    <cfRule type="duplicateValues" dxfId="9" priority="17"/>
  </conditionalFormatting>
  <conditionalFormatting sqref="F95">
    <cfRule type="duplicateValues" dxfId="8" priority="38"/>
  </conditionalFormatting>
  <conditionalFormatting sqref="F96">
    <cfRule type="duplicateValues" dxfId="7" priority="37"/>
  </conditionalFormatting>
  <conditionalFormatting sqref="F97">
    <cfRule type="duplicateValues" dxfId="6" priority="36"/>
  </conditionalFormatting>
  <conditionalFormatting sqref="F98">
    <cfRule type="duplicateValues" dxfId="5" priority="35"/>
  </conditionalFormatting>
  <conditionalFormatting sqref="F99">
    <cfRule type="duplicateValues" dxfId="4" priority="34"/>
  </conditionalFormatting>
  <conditionalFormatting sqref="F100">
    <cfRule type="duplicateValues" dxfId="3" priority="33"/>
  </conditionalFormatting>
  <conditionalFormatting sqref="H50">
    <cfRule type="duplicateValues" dxfId="2" priority="64"/>
  </conditionalFormatting>
  <conditionalFormatting sqref="H51">
    <cfRule type="duplicateValues" dxfId="1" priority="62"/>
  </conditionalFormatting>
  <conditionalFormatting sqref="I65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&amp;C&amp;"Arial,Negrita"&amp;12AUTORIDAD PARA EL MANEJO SUSTENTABLE DE LA CUENCA Y DEL LAGO DE AMATITLÁN
CORRESPONDIENTE A OCTUBRE 2023</oddHeader>
  </headerFooter>
  <rowBreaks count="2" manualBreakCount="2">
    <brk id="38" max="16383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2023</vt:lpstr>
      <vt:lpstr>'NOVIEMBRE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2023-10-19T17:51:16Z</cp:lastPrinted>
  <dcterms:created xsi:type="dcterms:W3CDTF">2023-01-20T23:55:52Z</dcterms:created>
  <dcterms:modified xsi:type="dcterms:W3CDTF">2023-11-30T18:33:13Z</dcterms:modified>
</cp:coreProperties>
</file>