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RRHH-2023\27. INFORMACION PUBLICA\FEBRERO-2023\NOMINAS VERSION EDI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Hoja1!$A:$K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" i="1" l="1"/>
  <c r="K105" i="1" s="1"/>
  <c r="K88" i="1"/>
  <c r="K71" i="1"/>
  <c r="K37" i="1"/>
  <c r="D95" i="1"/>
  <c r="D94" i="1"/>
  <c r="J102" i="1"/>
  <c r="D101" i="1"/>
  <c r="D100" i="1"/>
  <c r="D99" i="1"/>
  <c r="D98" i="1"/>
  <c r="D97" i="1"/>
  <c r="D96" i="1"/>
  <c r="D87" i="1"/>
  <c r="D86" i="1"/>
  <c r="D85" i="1"/>
  <c r="D84" i="1"/>
  <c r="D83" i="1"/>
  <c r="D82" i="1"/>
  <c r="D81" i="1"/>
  <c r="D80" i="1"/>
  <c r="D70" i="1"/>
  <c r="D69" i="1"/>
  <c r="D68" i="1"/>
  <c r="D67" i="1"/>
  <c r="D66" i="1"/>
  <c r="D65" i="1"/>
  <c r="J71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35" i="1"/>
  <c r="D34" i="1"/>
  <c r="D33" i="1"/>
  <c r="J37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C85" i="1" l="1"/>
  <c r="C61" i="1"/>
  <c r="C15" i="1"/>
  <c r="C46" i="1"/>
  <c r="C16" i="1"/>
  <c r="C45" i="1"/>
  <c r="C52" i="1"/>
  <c r="C80" i="1"/>
  <c r="C11" i="1"/>
  <c r="C27" i="1"/>
  <c r="C62" i="1"/>
  <c r="C64" i="1"/>
  <c r="C32" i="1"/>
  <c r="C8" i="1"/>
  <c r="C70" i="1"/>
  <c r="C25" i="1"/>
  <c r="C55" i="1"/>
  <c r="C65" i="1"/>
  <c r="C21" i="1"/>
  <c r="C47" i="1"/>
  <c r="C7" i="1"/>
  <c r="C84" i="1"/>
  <c r="C23" i="1"/>
  <c r="C58" i="1"/>
  <c r="C19" i="1"/>
  <c r="C98" i="1"/>
  <c r="C83" i="1"/>
  <c r="C49" i="1"/>
  <c r="C13" i="1"/>
  <c r="C87" i="1"/>
  <c r="C56" i="1"/>
  <c r="C60" i="1"/>
  <c r="C9" i="1"/>
  <c r="C50" i="1"/>
  <c r="C94" i="1"/>
  <c r="C29" i="1"/>
  <c r="C48" i="1"/>
  <c r="C82" i="1"/>
  <c r="C101" i="1"/>
  <c r="C34" i="1"/>
  <c r="C68" i="1"/>
  <c r="C5" i="1"/>
  <c r="C81" i="1"/>
  <c r="C67" i="1"/>
  <c r="C12" i="1"/>
  <c r="C96" i="1"/>
  <c r="C86" i="1"/>
  <c r="C99" i="1"/>
  <c r="C24" i="1"/>
  <c r="C14" i="1"/>
  <c r="C66" i="1"/>
  <c r="C10" i="1"/>
  <c r="C97" i="1"/>
  <c r="C69" i="1"/>
  <c r="C22" i="1"/>
  <c r="C28" i="1"/>
  <c r="C95" i="1"/>
  <c r="C44" i="1"/>
  <c r="C17" i="1"/>
  <c r="C6" i="1"/>
  <c r="C33" i="1"/>
  <c r="C53" i="1"/>
  <c r="C31" i="1"/>
  <c r="C63" i="1"/>
  <c r="C35" i="1"/>
  <c r="C54" i="1"/>
  <c r="C18" i="1"/>
  <c r="C20" i="1"/>
  <c r="C57" i="1"/>
  <c r="C51" i="1"/>
  <c r="C30" i="1"/>
  <c r="C100" i="1"/>
  <c r="C26" i="1"/>
  <c r="C59" i="1"/>
  <c r="C36" i="1"/>
  <c r="J105" i="1"/>
  <c r="J88" i="1"/>
</calcChain>
</file>

<file path=xl/sharedStrings.xml><?xml version="1.0" encoding="utf-8"?>
<sst xmlns="http://schemas.openxmlformats.org/spreadsheetml/2006/main" count="592" uniqueCount="424">
  <si>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</si>
  <si>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</si>
  <si>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</si>
  <si>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</si>
  <si>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</si>
  <si>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</si>
  <si>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</si>
  <si>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</si>
  <si>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</si>
  <si>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>DEVENGAR</t>
  </si>
  <si>
    <t xml:space="preserve">FACTURA </t>
  </si>
  <si>
    <t>13-2023-029-AMSA</t>
  </si>
  <si>
    <t xml:space="preserve">Servicios Técnicos </t>
  </si>
  <si>
    <t>2527 69376 0101</t>
  </si>
  <si>
    <t>Raul Estuardo Fuentes Velasquez</t>
  </si>
  <si>
    <t xml:space="preserve">Subdirección Ejecutiva </t>
  </si>
  <si>
    <t>14-2023-029-AMSA</t>
  </si>
  <si>
    <t>2438 49133 0101</t>
  </si>
  <si>
    <t xml:space="preserve">Cristhian Rodrigo Nicolau Guzmán </t>
  </si>
  <si>
    <t xml:space="preserve">Comunicación </t>
  </si>
  <si>
    <t>15-2023-029-AMSA</t>
  </si>
  <si>
    <t>1809 02903 0101</t>
  </si>
  <si>
    <t>Lady Karina Cifuentes Barrios</t>
  </si>
  <si>
    <t>Recursos Humanos</t>
  </si>
  <si>
    <t>16-2023-029-AMSA</t>
  </si>
  <si>
    <t>2308 96197 0101</t>
  </si>
  <si>
    <t xml:space="preserve">Jhosselyn Sucelly Alfaro Barahona </t>
  </si>
  <si>
    <t>17-2023-029-AMSA</t>
  </si>
  <si>
    <t>2218 82987 0206</t>
  </si>
  <si>
    <t>Fausto González Hernández</t>
  </si>
  <si>
    <t>Administrativo Financiero</t>
  </si>
  <si>
    <t>18-2023-029-AMSA</t>
  </si>
  <si>
    <t>Profesionales Individuales en General</t>
  </si>
  <si>
    <t>2453 49928 0301</t>
  </si>
  <si>
    <t>Loida Rebeca Vásquez Zuleta</t>
  </si>
  <si>
    <t>19-2023-029-AMSA</t>
  </si>
  <si>
    <t>1721 91807 0101</t>
  </si>
  <si>
    <t>Carmen Sofía Mérida Schaad</t>
  </si>
  <si>
    <t>20-2023-029-AMSA</t>
  </si>
  <si>
    <t>1922 21264 0101</t>
  </si>
  <si>
    <t xml:space="preserve">Jhenifer Lourdes Bedoya Cruz </t>
  </si>
  <si>
    <t>21-2023-029-AMSA</t>
  </si>
  <si>
    <t>Profesionales individuales en general</t>
  </si>
  <si>
    <t>1899 71282 2001</t>
  </si>
  <si>
    <t xml:space="preserve">Rudy Alexander García García </t>
  </si>
  <si>
    <t>Dirección Ejecutiva</t>
  </si>
  <si>
    <t>25-2023-029-AMSA</t>
  </si>
  <si>
    <t>2325 40403 1804</t>
  </si>
  <si>
    <t>26-2023-029-AMSA</t>
  </si>
  <si>
    <t>2702 17428 0101</t>
  </si>
  <si>
    <t xml:space="preserve">Ana Sofía Pacheco Pineda </t>
  </si>
  <si>
    <t>27-2023-029-AMSA</t>
  </si>
  <si>
    <t>2959 82802 0101</t>
  </si>
  <si>
    <t>Byron René Pérez Aguilar</t>
  </si>
  <si>
    <t>37-2023-029-AMSA</t>
  </si>
  <si>
    <t>2697 01435 0101</t>
  </si>
  <si>
    <t>Rolando Alvarez López</t>
  </si>
  <si>
    <t>39-2023-029-AMSA</t>
  </si>
  <si>
    <t>1910 08508 0101</t>
  </si>
  <si>
    <t>Elfego Castellanos Gutiérrez</t>
  </si>
  <si>
    <t>40-2023-029-AMSA</t>
  </si>
  <si>
    <t>2401 07675 0114</t>
  </si>
  <si>
    <t xml:space="preserve">Mynor Rene Zuñiga Mazariegos </t>
  </si>
  <si>
    <t>Transporte</t>
  </si>
  <si>
    <t>41-2023-029-AMSA</t>
  </si>
  <si>
    <t>3548 26670 0115</t>
  </si>
  <si>
    <t xml:space="preserve">Fabiola Jamilet Ramírez Carlos </t>
  </si>
  <si>
    <t>42-2023-029-AMSA</t>
  </si>
  <si>
    <t>3043 06479 0114</t>
  </si>
  <si>
    <t>José David Samayoa Albizures</t>
  </si>
  <si>
    <t>43-2023-029-AMSA</t>
  </si>
  <si>
    <t>2801 26735 2208</t>
  </si>
  <si>
    <t>Maira Aracely Sandoval Latín</t>
  </si>
  <si>
    <t>45-2023-029-AMSA</t>
  </si>
  <si>
    <t>2669 16708 0101</t>
  </si>
  <si>
    <t>Julio Haroldo Garcia Hernández</t>
  </si>
  <si>
    <t>51-2023-029-AMSA</t>
  </si>
  <si>
    <t xml:space="preserve">Profesionales individual en general </t>
  </si>
  <si>
    <t>2425 66774 1507</t>
  </si>
  <si>
    <t xml:space="preserve">Antonio Waldemar Muñiz Rivas </t>
  </si>
  <si>
    <t>61-2023-029-AMSA</t>
  </si>
  <si>
    <t>1634 02078 0101</t>
  </si>
  <si>
    <t>José Alfonso Pirir Cortez</t>
  </si>
  <si>
    <t>Inventarios</t>
  </si>
  <si>
    <t>69-2023-029-AMSA</t>
  </si>
  <si>
    <t>2292 11666 0608</t>
  </si>
  <si>
    <t>Andrea Alejandra Pelaéz Yax</t>
  </si>
  <si>
    <t>Relaciones Interinstitucionales</t>
  </si>
  <si>
    <t>70-2023-029-AMSA</t>
  </si>
  <si>
    <t>2620 44943 0101</t>
  </si>
  <si>
    <t>Mirza Maciel Mejia Callejas</t>
  </si>
  <si>
    <t>Evaluación y Seguimiento</t>
  </si>
  <si>
    <t>71-2023-029-AMSA</t>
  </si>
  <si>
    <t>2958 66942 0114</t>
  </si>
  <si>
    <t>Aarón Josue Garcia Rojas</t>
  </si>
  <si>
    <t>72-2023-029-AMSA</t>
  </si>
  <si>
    <t>3009 01976 0101</t>
  </si>
  <si>
    <t xml:space="preserve">Gary Antonio Aguilar López </t>
  </si>
  <si>
    <t xml:space="preserve">Asesoria Juridica </t>
  </si>
  <si>
    <t>73-2023-029-AMSA</t>
  </si>
  <si>
    <t>2713 95362 0101</t>
  </si>
  <si>
    <t xml:space="preserve">Mario Rene Marroquín Contreras </t>
  </si>
  <si>
    <t>74-2023-029-AMSA</t>
  </si>
  <si>
    <t>2576 59404 1801</t>
  </si>
  <si>
    <t>Karen Jasmin Alfaro Nijeruzack</t>
  </si>
  <si>
    <t>77-2023-029-AMSA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</si>
  <si>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</si>
  <si>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</si>
  <si>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</si>
  <si>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78-2023-029-AMSA</t>
  </si>
  <si>
    <t>2677 28034 0101</t>
  </si>
  <si>
    <t>Julio Alberto Rodriguez Martinez</t>
  </si>
  <si>
    <t>79-2023-029-AMSA</t>
  </si>
  <si>
    <t>2385 14900 0101</t>
  </si>
  <si>
    <t>Pedro Teret Mejia</t>
  </si>
  <si>
    <t>80-2023-029-AMSA</t>
  </si>
  <si>
    <t>1998 66724 0101</t>
  </si>
  <si>
    <t>Rolando Arturo Herrera Ramazzini</t>
  </si>
  <si>
    <t>81-2023-029-AMSA</t>
  </si>
  <si>
    <t>1757 18164 0511</t>
  </si>
  <si>
    <t xml:space="preserve">Gabriel Fong Mazariegos </t>
  </si>
  <si>
    <t>09-2023-029-AMSA</t>
  </si>
  <si>
    <t>2593 60112 2104</t>
  </si>
  <si>
    <t>Marvin René Mazariegos Guerra</t>
  </si>
  <si>
    <t>Limpieza del lago</t>
  </si>
  <si>
    <t>10-2023-029-AMSA</t>
  </si>
  <si>
    <t>2388 14637 0101</t>
  </si>
  <si>
    <t>Luz Esmérita López Del Aguila</t>
  </si>
  <si>
    <t>11-2023-029-AMSA</t>
  </si>
  <si>
    <t>2234 74878 0115</t>
  </si>
  <si>
    <t>Salvador Enrique Guerra Rosales</t>
  </si>
  <si>
    <t>12-2023-029-AMSA</t>
  </si>
  <si>
    <t>2516 05787 1401</t>
  </si>
  <si>
    <t>Williams Roberto Urízar</t>
  </si>
  <si>
    <t>23-2023-029-AMSA</t>
  </si>
  <si>
    <t>2618 02380 1203</t>
  </si>
  <si>
    <t>Sthéfany Ludivina Fuentes</t>
  </si>
  <si>
    <t>Reingenieria</t>
  </si>
  <si>
    <t>24-2023-029-AMSA</t>
  </si>
  <si>
    <t>2518 27550 1801</t>
  </si>
  <si>
    <t>Jylian Osiris Hernández Soto</t>
  </si>
  <si>
    <t>29-2023-029-AMSA</t>
  </si>
  <si>
    <t>3017 97048 0101</t>
  </si>
  <si>
    <t xml:space="preserve">Maria del Cielo Esquivel Selvas </t>
  </si>
  <si>
    <t>Líquidos y Sólidos</t>
  </si>
  <si>
    <t>32-2023-029-AMSA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</si>
  <si>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</si>
  <si>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</si>
  <si>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33-2023-029-AMSA</t>
  </si>
  <si>
    <t>2737 47711 0512</t>
  </si>
  <si>
    <t>Aldo Josue Morales Aguilar</t>
  </si>
  <si>
    <t>34-2023-029-AMSA</t>
  </si>
  <si>
    <t>2725 93478 1801</t>
  </si>
  <si>
    <t>Carlos Arturo Mancilla de Leon</t>
  </si>
  <si>
    <t>35-2023-029-AMSA</t>
  </si>
  <si>
    <t>1583 35708 1220</t>
  </si>
  <si>
    <t xml:space="preserve">Marco Tulio Zamora Escobar </t>
  </si>
  <si>
    <t>36-2023-029-AMSA</t>
  </si>
  <si>
    <t>1676 51692 0101</t>
  </si>
  <si>
    <t xml:space="preserve">Ruben Donis </t>
  </si>
  <si>
    <t>38-2023-029-AMSA</t>
  </si>
  <si>
    <t>1727 47961 0114</t>
  </si>
  <si>
    <t>Byron Danilo Albizures Morales</t>
  </si>
  <si>
    <t>46-2023-029-AMSA</t>
  </si>
  <si>
    <t>Profesionales individual en general</t>
  </si>
  <si>
    <t>1684 55188 0101</t>
  </si>
  <si>
    <t xml:space="preserve">Hayro Oswaldo Garcia Garcia </t>
  </si>
  <si>
    <t xml:space="preserve">Control Ambiental </t>
  </si>
  <si>
    <t>47-2023-029-AMSA</t>
  </si>
  <si>
    <t>2661 51250 0101</t>
  </si>
  <si>
    <t>Moisés Estuardo López Estrada</t>
  </si>
  <si>
    <t>Control Ambiental</t>
  </si>
  <si>
    <t>48-2023-029-AMSA</t>
  </si>
  <si>
    <t>2265 24493 0503</t>
  </si>
  <si>
    <t>Edwin Alexis Canteros Archila</t>
  </si>
  <si>
    <t>49-2023-029-AMSA</t>
  </si>
  <si>
    <t>2343 37362 0308</t>
  </si>
  <si>
    <t>Herbert Alejandro Ismatul Rejopachi</t>
  </si>
  <si>
    <t>50-2023-029-AMSA</t>
  </si>
  <si>
    <t>1945 93304 0101</t>
  </si>
  <si>
    <t>Ferdiner Ulises González Ortíz</t>
  </si>
  <si>
    <t>53-2023-029-AMSA</t>
  </si>
  <si>
    <t>1641 03651 0101</t>
  </si>
  <si>
    <t>Julio Roberto Juárez Pernillo</t>
  </si>
  <si>
    <t>62-2023-029-AMSA</t>
  </si>
  <si>
    <t>2515 86189 0101</t>
  </si>
  <si>
    <t>Melanie Fraatz Mayorga</t>
  </si>
  <si>
    <t>63-2023-029-AMSA</t>
  </si>
  <si>
    <t>1819 90504 0101</t>
  </si>
  <si>
    <t xml:space="preserve">Carol Delfina García García </t>
  </si>
  <si>
    <t>64-2023-029-AMSA</t>
  </si>
  <si>
    <t>2387 12494 0101</t>
  </si>
  <si>
    <t xml:space="preserve">Pedro Miguel Mendizábal Crespo </t>
  </si>
  <si>
    <t>65-2023-029-AMSA</t>
  </si>
  <si>
    <t>2339 43633 0101</t>
  </si>
  <si>
    <t>Gerardo Gabriel Figueroa Huie</t>
  </si>
  <si>
    <t>Educación Ambiental</t>
  </si>
  <si>
    <t>66-2023-029-AMSA</t>
  </si>
  <si>
    <t>2334 13332 1301</t>
  </si>
  <si>
    <t xml:space="preserve">Heidy Jackeline Melchor Solorzano </t>
  </si>
  <si>
    <t>67-2023-029-AMSA</t>
  </si>
  <si>
    <t>1674 41922 0101</t>
  </si>
  <si>
    <t xml:space="preserve">Laura Elizabeth Longo Veliz </t>
  </si>
  <si>
    <t>68-2023-029-AMSA</t>
  </si>
  <si>
    <t>2756 65275 0114</t>
  </si>
  <si>
    <t>Maylim Suceth Pineda Arroyo</t>
  </si>
  <si>
    <t>75-2023-029-AMSA</t>
  </si>
  <si>
    <t>Evelyn Roxana  Morales Marroquín</t>
  </si>
  <si>
    <t>52-2023-029-AMSA</t>
  </si>
  <si>
    <t>2559 84057 0101</t>
  </si>
  <si>
    <t xml:space="preserve">Adriana Yanira Ramírez Carlos </t>
  </si>
  <si>
    <t>Ejecución de proyectos</t>
  </si>
  <si>
    <t>55-2023-029-AMSA</t>
  </si>
  <si>
    <t>1803 43505 0101</t>
  </si>
  <si>
    <t>Zully Abigaíl Acevedo Cadenas</t>
  </si>
  <si>
    <t>56-2023-029-AMSA</t>
  </si>
  <si>
    <t>2364 17312 0508</t>
  </si>
  <si>
    <t>Sergio Hernan Poitán</t>
  </si>
  <si>
    <t>57-2023-029-AMSA</t>
  </si>
  <si>
    <t>3112 81796 0408</t>
  </si>
  <si>
    <t>Sandra Elizabeth Chamale Chitic</t>
  </si>
  <si>
    <t>58-2023-029-AMSA</t>
  </si>
  <si>
    <t>2585 00344 1301</t>
  </si>
  <si>
    <t>Rudy Francisco Argueta Velásquez</t>
  </si>
  <si>
    <t>59-2023-029-AMSA</t>
  </si>
  <si>
    <t>2441 58371 0115</t>
  </si>
  <si>
    <t>Lourdes Emilsa Hernandez Bobadilla</t>
  </si>
  <si>
    <t>Ordenamiento Territorial</t>
  </si>
  <si>
    <t>60-2023-029-AMSA</t>
  </si>
  <si>
    <t>2198 96135 0101</t>
  </si>
  <si>
    <t>Byron Nearly Catalan Cardona</t>
  </si>
  <si>
    <t>76-2023-029-AMSA</t>
  </si>
  <si>
    <t>2540 50107 1201</t>
  </si>
  <si>
    <t xml:space="preserve">Giovanni Rudy Marroquin Santiso </t>
  </si>
  <si>
    <t>01-2023-029-AMSA</t>
  </si>
  <si>
    <t>2725 31499 0101</t>
  </si>
  <si>
    <t>Christian Hernán Osorio Contreras</t>
  </si>
  <si>
    <t>Forestal</t>
  </si>
  <si>
    <t>02-2023-029-AMSA</t>
  </si>
  <si>
    <t>2215 02327 0115</t>
  </si>
  <si>
    <t>Jeffrey Gerardo Rosales Garzaro</t>
  </si>
  <si>
    <t xml:space="preserve">Forestal </t>
  </si>
  <si>
    <t>03-2023-029-AMSA</t>
  </si>
  <si>
    <t>3000 66252 0101</t>
  </si>
  <si>
    <t>Byron Eduardo Flores Reyes</t>
  </si>
  <si>
    <t>04-2023-029-AMSA</t>
  </si>
  <si>
    <t>3001 92754 0101</t>
  </si>
  <si>
    <t>Ruth Magalí Grijalva Morales</t>
  </si>
  <si>
    <t>05-2023-029-AMSA</t>
  </si>
  <si>
    <t>2353 10298 0114</t>
  </si>
  <si>
    <t xml:space="preserve">Claudio Benjamín Mijangos Borrayo </t>
  </si>
  <si>
    <t>06-2023-029-AMSA</t>
  </si>
  <si>
    <t>2735 79851 0512</t>
  </si>
  <si>
    <t>Manuelito de Jesús Quiñonez Pineda</t>
  </si>
  <si>
    <t>07-2023-029-AMSA</t>
  </si>
  <si>
    <t>2418 66367 2201</t>
  </si>
  <si>
    <t>Juan Antonio Hernandez Barrientos</t>
  </si>
  <si>
    <t>08-2023-029-AMSA</t>
  </si>
  <si>
    <t>2323 94172 0613</t>
  </si>
  <si>
    <t>Agustin Chinchilla Dieguez</t>
  </si>
  <si>
    <t xml:space="preserve">TOTAL </t>
  </si>
  <si>
    <t>Realizó:</t>
  </si>
  <si>
    <t>Vo.Bo.</t>
  </si>
  <si>
    <t>Edgar Rolando Zamora Ruíz</t>
  </si>
  <si>
    <t>Encargado de Nómina</t>
  </si>
  <si>
    <t>Director Ejecutivo</t>
  </si>
  <si>
    <t>AMSA</t>
  </si>
  <si>
    <t>NPG</t>
  </si>
  <si>
    <t xml:space="preserve">NPG </t>
  </si>
  <si>
    <t>E517740621</t>
  </si>
  <si>
    <t>E517742071</t>
  </si>
  <si>
    <t>E517743485</t>
  </si>
  <si>
    <t>E517795469</t>
  </si>
  <si>
    <t>E517796082</t>
  </si>
  <si>
    <t>E517796694</t>
  </si>
  <si>
    <t>E517797151</t>
  </si>
  <si>
    <t>E517797607</t>
  </si>
  <si>
    <t>E517797941</t>
  </si>
  <si>
    <t>E517861119</t>
  </si>
  <si>
    <t>E517861534</t>
  </si>
  <si>
    <t>E517861917</t>
  </si>
  <si>
    <t>E517862506</t>
  </si>
  <si>
    <t>E517862735</t>
  </si>
  <si>
    <t>E517863049</t>
  </si>
  <si>
    <t>E517863251</t>
  </si>
  <si>
    <t>E517863464</t>
  </si>
  <si>
    <t>E517863804</t>
  </si>
  <si>
    <t>E517864088</t>
  </si>
  <si>
    <t>E517864258</t>
  </si>
  <si>
    <t>E517870088</t>
  </si>
  <si>
    <t>E517875934</t>
  </si>
  <si>
    <t>E517876973</t>
  </si>
  <si>
    <t>E517877678</t>
  </si>
  <si>
    <t>E517878526</t>
  </si>
  <si>
    <t>E517881756</t>
  </si>
  <si>
    <t>E517882396</t>
  </si>
  <si>
    <t>E517884097</t>
  </si>
  <si>
    <t>E517884755</t>
  </si>
  <si>
    <t>E517885352</t>
  </si>
  <si>
    <t>E517885999</t>
  </si>
  <si>
    <t>E517886715</t>
  </si>
  <si>
    <t>E517887517</t>
  </si>
  <si>
    <t>E517888920</t>
  </si>
  <si>
    <t>E517889579</t>
  </si>
  <si>
    <t>E517890178</t>
  </si>
  <si>
    <t>E517890968</t>
  </si>
  <si>
    <t>E517891433</t>
  </si>
  <si>
    <t>E517892359</t>
  </si>
  <si>
    <t>E517892731</t>
  </si>
  <si>
    <t>E517893231</t>
  </si>
  <si>
    <t>E517894319</t>
  </si>
  <si>
    <t>E517894831</t>
  </si>
  <si>
    <t>E517895625</t>
  </si>
  <si>
    <t>E517896052</t>
  </si>
  <si>
    <t>E517896370</t>
  </si>
  <si>
    <t>E517896710</t>
  </si>
  <si>
    <t>E517897199</t>
  </si>
  <si>
    <t>E517897571</t>
  </si>
  <si>
    <t>E517897997</t>
  </si>
  <si>
    <t>E517898373</t>
  </si>
  <si>
    <t>E517899175</t>
  </si>
  <si>
    <t>E517899612</t>
  </si>
  <si>
    <t>E517899906</t>
  </si>
  <si>
    <t>E517900254</t>
  </si>
  <si>
    <t>E517900815</t>
  </si>
  <si>
    <t>E517900955</t>
  </si>
  <si>
    <t>E517901196</t>
  </si>
  <si>
    <t>E517901404</t>
  </si>
  <si>
    <t>E517901595</t>
  </si>
  <si>
    <t>E517901714</t>
  </si>
  <si>
    <t>E517901838</t>
  </si>
  <si>
    <t>E517902044</t>
  </si>
  <si>
    <t>E517902117</t>
  </si>
  <si>
    <t>E517902281</t>
  </si>
  <si>
    <t>E517908336</t>
  </si>
  <si>
    <t>E517908646</t>
  </si>
  <si>
    <t>E517908956</t>
  </si>
  <si>
    <t>E517909723</t>
  </si>
  <si>
    <t>E517910128</t>
  </si>
  <si>
    <t>E517910543</t>
  </si>
  <si>
    <t>E517911396</t>
  </si>
  <si>
    <t>E517911752</t>
  </si>
  <si>
    <t>E517912139</t>
  </si>
  <si>
    <t>E517912740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</si>
  <si>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</si>
  <si>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</si>
  <si>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</si>
  <si>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</si>
  <si>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</si>
  <si>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</si>
  <si>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</si>
  <si>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F495AEFC-3341762684</t>
  </si>
  <si>
    <t>AA825295-3693364354</t>
  </si>
  <si>
    <t>36B5D3F2-858801883</t>
  </si>
  <si>
    <t>3ADA553B-2295549712</t>
  </si>
  <si>
    <t>69560BE2-904351115</t>
  </si>
  <si>
    <t>3AC59046-4233906184</t>
  </si>
  <si>
    <t>5749F383-2338342078</t>
  </si>
  <si>
    <t>CF6577FF-1050297028</t>
  </si>
  <si>
    <t>82EB9793-1463176172</t>
  </si>
  <si>
    <t>285E945B-1928939746</t>
  </si>
  <si>
    <t>8DBB7745-2289716015</t>
  </si>
  <si>
    <t>39460B04-2525708996</t>
  </si>
  <si>
    <t>DDBA25C4-3257483436</t>
  </si>
  <si>
    <t>4B0C3D2B-4292232503</t>
  </si>
  <si>
    <t>33157605-777013915</t>
  </si>
  <si>
    <t>08A67E87-1522943132</t>
  </si>
  <si>
    <t>5496D34D-2991344565</t>
  </si>
  <si>
    <t>8AD62002-765740859</t>
  </si>
  <si>
    <t>604AD823-884755880</t>
  </si>
  <si>
    <t>AC2FA94B-603932456</t>
  </si>
  <si>
    <t>284D0AB6-1695567756</t>
  </si>
  <si>
    <t>068A0C51-90851991</t>
  </si>
  <si>
    <t>3FC962D3-2109884893</t>
  </si>
  <si>
    <t>9E2E3092-1992179999</t>
  </si>
  <si>
    <t>FB8027F8-3356249659</t>
  </si>
  <si>
    <t>40B14529-990005780</t>
  </si>
  <si>
    <t>2095D422-3141681157</t>
  </si>
  <si>
    <t>9D5074F8-3597681263</t>
  </si>
  <si>
    <t>16624E77-3022406103</t>
  </si>
  <si>
    <t>20F4B04A-543509012</t>
  </si>
  <si>
    <t>D921F124-3256107737</t>
  </si>
  <si>
    <t>7FF741D9-2353742468</t>
  </si>
  <si>
    <t>EA61EF59-1120945673</t>
  </si>
  <si>
    <t>3FB85EEF-3471265029</t>
  </si>
  <si>
    <t>90B273B5-889539577</t>
  </si>
  <si>
    <t>0E4DB5C-1526221035</t>
  </si>
  <si>
    <t>48C18080-75385155</t>
  </si>
  <si>
    <t>551B3922-1405108842</t>
  </si>
  <si>
    <t>3DCDBD96-3543223771</t>
  </si>
  <si>
    <t>49B4C0FE-3673112889</t>
  </si>
  <si>
    <t>EECA6748-3029811417</t>
  </si>
  <si>
    <t>8048CAF3-1158038542</t>
  </si>
  <si>
    <t>702C3980-1754417364</t>
  </si>
  <si>
    <t>28CEEC68-286476833</t>
  </si>
  <si>
    <t>485C26D1-1685143696</t>
  </si>
  <si>
    <t>5BDF4E54-4282469744</t>
  </si>
  <si>
    <t>E9D5577F-3708373967</t>
  </si>
  <si>
    <t>2B3A01E5-78070151</t>
  </si>
  <si>
    <t>CC5F571C-3537979022</t>
  </si>
  <si>
    <t>8CBFE5DF-2330609563</t>
  </si>
  <si>
    <t>C8F13C9B-2321697322</t>
  </si>
  <si>
    <t>3CC659E0-1389645304</t>
  </si>
  <si>
    <t>CB1C7F61-362236165</t>
  </si>
  <si>
    <t>5674B117-3122807296</t>
  </si>
  <si>
    <t>8CF2EFDD-2968011662</t>
  </si>
  <si>
    <t>ACD3EFB7-2181515546</t>
  </si>
  <si>
    <t>D918524C-538922491</t>
  </si>
  <si>
    <t>9C0A3298-1545225925</t>
  </si>
  <si>
    <t>D168165D-1643858740</t>
  </si>
  <si>
    <t>9DB81F05-1118849324</t>
  </si>
  <si>
    <t>081419B5-41566756</t>
  </si>
  <si>
    <t>110F5EFC-4202778493</t>
  </si>
  <si>
    <t>B33E37F3-1604338026</t>
  </si>
  <si>
    <t>67C4FA18-2083210842</t>
  </si>
  <si>
    <t>5DD9FBCE-3559016974</t>
  </si>
  <si>
    <t>0773D9BF-3752415030</t>
  </si>
  <si>
    <t>5B584ED6-2819769166</t>
  </si>
  <si>
    <t>50726EEF-2893696306</t>
  </si>
  <si>
    <t>BB98704A-580207546</t>
  </si>
  <si>
    <t>DFF0C3C1-2713011861</t>
  </si>
  <si>
    <t>D2240F10-2135117523</t>
  </si>
  <si>
    <t>BC2C43A4-574310409</t>
  </si>
  <si>
    <t>EF5B1E34-3978184141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</si>
</sst>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9"/>
      <name val="Verdana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4" fontId="8" fillId="0" borderId="1" xfId="3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164" fontId="8" fillId="0" borderId="1" xfId="4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3" borderId="0" xfId="4" applyFont="1" applyFill="1" applyAlignment="1">
      <alignment vertical="center"/>
    </xf>
    <xf numFmtId="0" fontId="0" fillId="6" borderId="0" xfId="0" applyFill="1"/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7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5" fillId="3" borderId="0" xfId="4" applyFont="1" applyFill="1" applyAlignment="1">
      <alignment horizontal="center" vertical="center"/>
    </xf>
    <xf numFmtId="0" fontId="16" fillId="3" borderId="0" xfId="4" applyFont="1" applyFill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/>
    <cellStyle name="Normal_jacki 031-029-021-022_POR DIVISIÓN FUNCIONAL JACKI3 28-05-2010 " xfId="3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58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65C5A9F-879F-4229-8A40-D4EC835138A9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8" name="1 CuadroTexto">
          <a:extLst>
            <a:ext uri="{FF2B5EF4-FFF2-40B4-BE49-F238E27FC236}">
              <a16:creationId xmlns:a16="http://schemas.microsoft.com/office/drawing/2014/main" id="{A715ED47-7B76-4058-9DCE-CB77379F45EA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62FB5B1E-6873-4A8E-A372-EBCF8E8FDC8A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B43823DE-B328-4F67-ADE6-FC197168B71B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226336BC-7E2E-4FE5-9733-8473C3AC4092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4BD405BF-B1F6-4E61-B4DE-EB41611B4472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33AD7951-9085-4B7D-AF37-6565B9A61B4A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A7EB7B90-117A-4AD5-804D-293E2B8D85E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2924D528-28A2-46C5-9248-22BE8E5EB77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28</xdr:row>
      <xdr:rowOff>504825</xdr:rowOff>
    </xdr:from>
    <xdr:to>
      <xdr:col>6</xdr:col>
      <xdr:colOff>171450</xdr:colOff>
      <xdr:row>28</xdr:row>
      <xdr:rowOff>523875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10</xdr:col>
      <xdr:colOff>754062</xdr:colOff>
      <xdr:row>0</xdr:row>
      <xdr:rowOff>0</xdr:rowOff>
    </xdr:from>
    <xdr:to>
      <xdr:col>10</xdr:col>
      <xdr:colOff>1420020</xdr:colOff>
      <xdr:row>2</xdr:row>
      <xdr:rowOff>62839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6406" y="0"/>
          <a:ext cx="665958" cy="56554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31</xdr:row>
      <xdr:rowOff>0</xdr:rowOff>
    </xdr:from>
    <xdr:to>
      <xdr:col>7</xdr:col>
      <xdr:colOff>190500</xdr:colOff>
      <xdr:row>31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190500</xdr:colOff>
      <xdr:row>31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190500</xdr:colOff>
      <xdr:row>31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8F137A79-BADF-4640-9B35-771F8312708B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406797</xdr:colOff>
      <xdr:row>0</xdr:row>
      <xdr:rowOff>0</xdr:rowOff>
    </xdr:from>
    <xdr:to>
      <xdr:col>7</xdr:col>
      <xdr:colOff>681300</xdr:colOff>
      <xdr:row>2</xdr:row>
      <xdr:rowOff>103263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406797" y="0"/>
          <a:ext cx="2936873" cy="605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119220</xdr:rowOff>
    </xdr:from>
    <xdr:to>
      <xdr:col>7</xdr:col>
      <xdr:colOff>1266693</xdr:colOff>
      <xdr:row>41</xdr:row>
      <xdr:rowOff>5667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2113360</xdr:colOff>
      <xdr:row>38</xdr:row>
      <xdr:rowOff>19843</xdr:rowOff>
    </xdr:from>
    <xdr:to>
      <xdr:col>9</xdr:col>
      <xdr:colOff>914004</xdr:colOff>
      <xdr:row>41</xdr:row>
      <xdr:rowOff>25335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9063" y="12828984"/>
          <a:ext cx="953691" cy="8587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69454</xdr:rowOff>
    </xdr:from>
    <xdr:to>
      <xdr:col>7</xdr:col>
      <xdr:colOff>1127786</xdr:colOff>
      <xdr:row>76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456406</xdr:colOff>
      <xdr:row>72</xdr:row>
      <xdr:rowOff>19845</xdr:rowOff>
    </xdr:from>
    <xdr:to>
      <xdr:col>10</xdr:col>
      <xdr:colOff>1410097</xdr:colOff>
      <xdr:row>76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tabSelected="1" zoomScale="96" zoomScaleNormal="96" zoomScaleSheetLayoutView="91" workbookViewId="0">
      <selection activeCell="O6" sqref="O6"/>
    </sheetView>
  </sheetViews>
  <sheetFormatPr baseColWidth="10" defaultRowHeight="14.5" x14ac:dyDescent="0.35"/>
  <cols>
    <col min="1" max="1" width="7.26953125" customWidth="1"/>
    <col min="2" max="2" width="27.1796875" hidden="1" customWidth="1"/>
    <col min="3" max="3" width="26.1796875" hidden="1" customWidth="1"/>
    <col min="4" max="4" width="20.54296875" hidden="1" customWidth="1"/>
    <col min="5" max="5" width="32.453125" customWidth="1"/>
    <col min="6" max="6" width="15.1796875" hidden="1" customWidth="1"/>
    <col min="7" max="7" width="11.453125" hidden="1" customWidth="1"/>
    <col min="8" max="8" width="38.453125" customWidth="1"/>
    <col min="9" max="9" width="32.26953125" customWidth="1"/>
    <col min="10" max="10" width="19.08984375" customWidth="1"/>
    <col min="11" max="11" width="26.26953125" style="56" customWidth="1"/>
    <col min="12" max="12" width="28.26953125" style="38" hidden="1" customWidth="1"/>
    <col min="13" max="13" width="23.7265625" hidden="1" customWidth="1"/>
    <col min="14" max="14" width="0" hidden="1" customWidth="1"/>
  </cols>
  <sheetData>
    <row r="1" spans="1:14" ht="20" customHeight="1" x14ac:dyDescent="0.3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 ht="20" customHeight="1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4" ht="20" customHeight="1" x14ac:dyDescent="0.35">
      <c r="A3" s="46"/>
      <c r="B3" s="46"/>
      <c r="C3" s="46"/>
      <c r="D3" s="73" t="s">
        <v>345</v>
      </c>
      <c r="E3" s="73"/>
      <c r="F3" s="73"/>
      <c r="G3" s="73"/>
      <c r="H3" s="73"/>
      <c r="I3" s="73"/>
      <c r="J3" s="46"/>
      <c r="K3" s="46"/>
      <c r="L3" s="46"/>
    </row>
    <row r="4" spans="1:14" ht="32.25" customHeight="1" x14ac:dyDescent="0.35">
      <c r="A4" s="49" t="s">
        <v>0</v>
      </c>
      <c r="B4" s="50" t="s">
        <v>1</v>
      </c>
      <c r="C4" s="50" t="s">
        <v>2</v>
      </c>
      <c r="D4" s="50" t="s">
        <v>3</v>
      </c>
      <c r="E4" s="50" t="s">
        <v>4</v>
      </c>
      <c r="F4" s="51" t="s">
        <v>5</v>
      </c>
      <c r="G4" s="52" t="s">
        <v>6</v>
      </c>
      <c r="H4" s="49" t="s">
        <v>7</v>
      </c>
      <c r="I4" s="49" t="s">
        <v>8</v>
      </c>
      <c r="J4" s="49" t="s">
        <v>9</v>
      </c>
      <c r="K4" s="49" t="s">
        <v>349</v>
      </c>
      <c r="L4" s="49" t="s">
        <v>10</v>
      </c>
      <c r="M4" s="49" t="s">
        <v>267</v>
      </c>
    </row>
    <row r="5" spans="1:14" ht="25" customHeight="1" x14ac:dyDescent="0.35">
      <c r="A5" s="7">
        <v>1</v>
      </c>
      <c r="B5" s="6" t="s">
        <v>11</v>
      </c>
      <c r="C5" s="7" t="str">
        <f t="shared" ref="C5:C36" ca="1" si="0">($C$36)</f>
        <v>3/01/2023-30/04/2023</v>
      </c>
      <c r="D5" s="8">
        <f t="shared" ref="D5:D35" si="1">($D$36)</f>
        <v>44929</v>
      </c>
      <c r="E5" s="7" t="s">
        <v>12</v>
      </c>
      <c r="F5" s="9">
        <v>3530248</v>
      </c>
      <c r="G5" s="10" t="s">
        <v>13</v>
      </c>
      <c r="H5" s="11" t="s">
        <v>14</v>
      </c>
      <c r="I5" s="12" t="s">
        <v>15</v>
      </c>
      <c r="J5" s="13">
        <v>12000</v>
      </c>
      <c r="K5" s="14">
        <v>12000</v>
      </c>
      <c r="L5" s="7" t="s">
        <v>351</v>
      </c>
      <c r="M5" s="54" t="s">
        <v>281</v>
      </c>
    </row>
    <row r="6" spans="1:14" ht="25" customHeight="1" x14ac:dyDescent="0.35">
      <c r="A6" s="7">
        <v>2</v>
      </c>
      <c r="B6" s="6" t="s">
        <v>16</v>
      </c>
      <c r="C6" s="7" t="str">
        <f t="shared" ca="1" si="0"/>
        <v>3/01/2023-30/04/2023</v>
      </c>
      <c r="D6" s="8">
        <f t="shared" si="1"/>
        <v>44929</v>
      </c>
      <c r="E6" s="7" t="s">
        <v>12</v>
      </c>
      <c r="F6" s="9">
        <v>60903635</v>
      </c>
      <c r="G6" s="10" t="s">
        <v>17</v>
      </c>
      <c r="H6" s="11" t="s">
        <v>18</v>
      </c>
      <c r="I6" s="12" t="s">
        <v>19</v>
      </c>
      <c r="J6" s="13">
        <v>9000</v>
      </c>
      <c r="K6" s="14">
        <v>9000</v>
      </c>
      <c r="L6" s="7" t="s">
        <v>352</v>
      </c>
      <c r="M6" s="54" t="s">
        <v>282</v>
      </c>
    </row>
    <row r="7" spans="1:14" ht="25" customHeight="1" x14ac:dyDescent="0.35">
      <c r="A7" s="7">
        <v>3</v>
      </c>
      <c r="B7" s="6" t="s">
        <v>20</v>
      </c>
      <c r="C7" s="7" t="str">
        <f t="shared" ca="1" si="0"/>
        <v>3/01/2023-30/04/2023</v>
      </c>
      <c r="D7" s="8">
        <f t="shared" si="1"/>
        <v>44929</v>
      </c>
      <c r="E7" s="7" t="s">
        <v>12</v>
      </c>
      <c r="F7" s="9">
        <v>75308835</v>
      </c>
      <c r="G7" s="10" t="s">
        <v>21</v>
      </c>
      <c r="H7" s="15" t="s">
        <v>22</v>
      </c>
      <c r="I7" s="35" t="s">
        <v>23</v>
      </c>
      <c r="J7" s="13">
        <v>7000</v>
      </c>
      <c r="K7" s="14">
        <v>7000</v>
      </c>
      <c r="L7" s="7" t="s">
        <v>423</v>
      </c>
      <c r="M7" s="54" t="s">
        <v>283</v>
      </c>
    </row>
    <row r="8" spans="1:14" ht="25" customHeight="1" x14ac:dyDescent="0.35">
      <c r="A8" s="7">
        <v>4</v>
      </c>
      <c r="B8" s="6" t="s">
        <v>24</v>
      </c>
      <c r="C8" s="7" t="str">
        <f t="shared" ca="1" si="0"/>
        <v>3/01/2023-30/04/2023</v>
      </c>
      <c r="D8" s="8">
        <f t="shared" si="1"/>
        <v>44929</v>
      </c>
      <c r="E8" s="7" t="s">
        <v>12</v>
      </c>
      <c r="F8" s="9">
        <v>77288947</v>
      </c>
      <c r="G8" s="10" t="s">
        <v>25</v>
      </c>
      <c r="H8" s="11" t="s">
        <v>26</v>
      </c>
      <c r="I8" s="35" t="s">
        <v>15</v>
      </c>
      <c r="J8" s="13">
        <v>6000</v>
      </c>
      <c r="K8" s="14">
        <v>6000</v>
      </c>
      <c r="L8" s="7" t="s">
        <v>353</v>
      </c>
      <c r="M8" s="47" t="s">
        <v>284</v>
      </c>
    </row>
    <row r="9" spans="1:14" ht="25" customHeight="1" x14ac:dyDescent="0.35">
      <c r="A9" s="7">
        <v>5</v>
      </c>
      <c r="B9" s="6" t="s">
        <v>27</v>
      </c>
      <c r="C9" s="7" t="str">
        <f t="shared" ca="1" si="0"/>
        <v>3/01/2023-30/04/2023</v>
      </c>
      <c r="D9" s="8">
        <f t="shared" si="1"/>
        <v>44929</v>
      </c>
      <c r="E9" s="7" t="s">
        <v>12</v>
      </c>
      <c r="F9" s="9">
        <v>30006988</v>
      </c>
      <c r="G9" s="10" t="s">
        <v>28</v>
      </c>
      <c r="H9" s="11" t="s">
        <v>29</v>
      </c>
      <c r="I9" s="35" t="s">
        <v>30</v>
      </c>
      <c r="J9" s="13">
        <v>5000</v>
      </c>
      <c r="K9" s="14">
        <v>5000</v>
      </c>
      <c r="L9" s="7" t="s">
        <v>422</v>
      </c>
      <c r="M9" s="54" t="s">
        <v>285</v>
      </c>
      <c r="N9" s="62"/>
    </row>
    <row r="10" spans="1:14" ht="25" customHeight="1" x14ac:dyDescent="0.35">
      <c r="A10" s="7">
        <v>6</v>
      </c>
      <c r="B10" s="6" t="s">
        <v>31</v>
      </c>
      <c r="C10" s="7" t="str">
        <f t="shared" ca="1" si="0"/>
        <v>3/01/2023-30/04/2023</v>
      </c>
      <c r="D10" s="8">
        <f t="shared" si="1"/>
        <v>44929</v>
      </c>
      <c r="E10" s="16" t="s">
        <v>32</v>
      </c>
      <c r="F10" s="9">
        <v>18550665</v>
      </c>
      <c r="G10" s="10" t="s">
        <v>33</v>
      </c>
      <c r="H10" s="7" t="s">
        <v>34</v>
      </c>
      <c r="I10" s="35" t="s">
        <v>23</v>
      </c>
      <c r="J10" s="13">
        <v>11000</v>
      </c>
      <c r="K10" s="14">
        <v>11000</v>
      </c>
      <c r="L10" s="7"/>
      <c r="M10" s="54" t="s">
        <v>286</v>
      </c>
      <c r="N10" s="62"/>
    </row>
    <row r="11" spans="1:14" ht="25" customHeight="1" x14ac:dyDescent="0.35">
      <c r="A11" s="7">
        <v>7</v>
      </c>
      <c r="B11" s="6" t="s">
        <v>35</v>
      </c>
      <c r="C11" s="7" t="str">
        <f t="shared" ca="1" si="0"/>
        <v>3/01/2023-30/04/2023</v>
      </c>
      <c r="D11" s="8">
        <f t="shared" si="1"/>
        <v>44929</v>
      </c>
      <c r="E11" s="16" t="s">
        <v>32</v>
      </c>
      <c r="F11" s="9">
        <v>80462421</v>
      </c>
      <c r="G11" s="10" t="s">
        <v>36</v>
      </c>
      <c r="H11" s="7" t="s">
        <v>37</v>
      </c>
      <c r="I11" s="35" t="s">
        <v>23</v>
      </c>
      <c r="J11" s="13">
        <v>11000</v>
      </c>
      <c r="K11" s="14">
        <v>11000</v>
      </c>
      <c r="L11" s="7" t="s">
        <v>419</v>
      </c>
      <c r="M11" s="54" t="s">
        <v>287</v>
      </c>
      <c r="N11" s="62"/>
    </row>
    <row r="12" spans="1:14" ht="25" customHeight="1" x14ac:dyDescent="0.35">
      <c r="A12" s="7">
        <v>8</v>
      </c>
      <c r="B12" s="6" t="s">
        <v>38</v>
      </c>
      <c r="C12" s="7" t="str">
        <f t="shared" ca="1" si="0"/>
        <v>3/01/2023-30/04/2023</v>
      </c>
      <c r="D12" s="8">
        <f t="shared" si="1"/>
        <v>44929</v>
      </c>
      <c r="E12" s="16" t="s">
        <v>32</v>
      </c>
      <c r="F12" s="9">
        <v>67084192</v>
      </c>
      <c r="G12" s="10" t="s">
        <v>39</v>
      </c>
      <c r="H12" s="11" t="s">
        <v>40</v>
      </c>
      <c r="I12" s="12" t="s">
        <v>19</v>
      </c>
      <c r="J12" s="13">
        <v>10000</v>
      </c>
      <c r="K12" s="14">
        <v>10000</v>
      </c>
      <c r="L12" s="7" t="s">
        <v>354</v>
      </c>
      <c r="M12" s="54" t="s">
        <v>288</v>
      </c>
    </row>
    <row r="13" spans="1:14" ht="25" customHeight="1" x14ac:dyDescent="0.35">
      <c r="A13" s="7">
        <v>9</v>
      </c>
      <c r="B13" s="16" t="s">
        <v>41</v>
      </c>
      <c r="C13" s="7" t="str">
        <f t="shared" ca="1" si="0"/>
        <v>3/01/2023-30/04/2023</v>
      </c>
      <c r="D13" s="8">
        <f t="shared" si="1"/>
        <v>44929</v>
      </c>
      <c r="E13" s="16" t="s">
        <v>42</v>
      </c>
      <c r="F13" s="17">
        <v>50152238</v>
      </c>
      <c r="G13" s="18" t="s">
        <v>43</v>
      </c>
      <c r="H13" s="11" t="s">
        <v>44</v>
      </c>
      <c r="I13" s="7" t="s">
        <v>45</v>
      </c>
      <c r="J13" s="14">
        <v>15000</v>
      </c>
      <c r="K13" s="14">
        <v>15000</v>
      </c>
      <c r="L13" s="7" t="s">
        <v>355</v>
      </c>
      <c r="M13" s="54" t="s">
        <v>289</v>
      </c>
    </row>
    <row r="14" spans="1:14" ht="25" customHeight="1" x14ac:dyDescent="0.35">
      <c r="A14" s="7">
        <v>10</v>
      </c>
      <c r="B14" s="16" t="s">
        <v>46</v>
      </c>
      <c r="C14" s="7" t="str">
        <f t="shared" ca="1" si="0"/>
        <v>3/01/2023-30/04/2023</v>
      </c>
      <c r="D14" s="8">
        <f t="shared" si="1"/>
        <v>44929</v>
      </c>
      <c r="E14" s="16" t="s">
        <v>42</v>
      </c>
      <c r="F14" s="17">
        <v>23855584</v>
      </c>
      <c r="G14" s="18" t="s">
        <v>47</v>
      </c>
      <c r="H14" s="7" t="s">
        <v>344</v>
      </c>
      <c r="I14" s="12" t="s">
        <v>30</v>
      </c>
      <c r="J14" s="13">
        <v>12000</v>
      </c>
      <c r="K14" s="14">
        <v>12000</v>
      </c>
      <c r="L14" s="7" t="s">
        <v>356</v>
      </c>
      <c r="M14" s="54" t="s">
        <v>290</v>
      </c>
    </row>
    <row r="15" spans="1:14" ht="25" customHeight="1" x14ac:dyDescent="0.35">
      <c r="A15" s="7">
        <v>11</v>
      </c>
      <c r="B15" s="16" t="s">
        <v>48</v>
      </c>
      <c r="C15" s="7" t="str">
        <f t="shared" ca="1" si="0"/>
        <v>3/01/2023-30/04/2023</v>
      </c>
      <c r="D15" s="8">
        <f t="shared" si="1"/>
        <v>44929</v>
      </c>
      <c r="E15" s="7" t="s">
        <v>12</v>
      </c>
      <c r="F15" s="17">
        <v>85235598</v>
      </c>
      <c r="G15" s="18" t="s">
        <v>49</v>
      </c>
      <c r="H15" s="11" t="s">
        <v>50</v>
      </c>
      <c r="I15" s="7" t="s">
        <v>45</v>
      </c>
      <c r="J15" s="14">
        <v>14000</v>
      </c>
      <c r="K15" s="14">
        <v>14000</v>
      </c>
      <c r="L15" s="7" t="s">
        <v>357</v>
      </c>
      <c r="M15" s="54" t="s">
        <v>293</v>
      </c>
    </row>
    <row r="16" spans="1:14" ht="25" customHeight="1" x14ac:dyDescent="0.35">
      <c r="A16" s="7">
        <v>12</v>
      </c>
      <c r="B16" s="16" t="s">
        <v>51</v>
      </c>
      <c r="C16" s="7" t="str">
        <f t="shared" ca="1" si="0"/>
        <v>3/01/2023-30/04/2023</v>
      </c>
      <c r="D16" s="8">
        <f t="shared" si="1"/>
        <v>44929</v>
      </c>
      <c r="E16" s="7" t="s">
        <v>12</v>
      </c>
      <c r="F16" s="17">
        <v>6602126</v>
      </c>
      <c r="G16" s="18" t="s">
        <v>52</v>
      </c>
      <c r="H16" s="7" t="s">
        <v>53</v>
      </c>
      <c r="I16" s="12" t="s">
        <v>30</v>
      </c>
      <c r="J16" s="13">
        <v>7500</v>
      </c>
      <c r="K16" s="14">
        <v>7500</v>
      </c>
      <c r="L16" s="7" t="s">
        <v>358</v>
      </c>
      <c r="M16" s="54" t="s">
        <v>294</v>
      </c>
    </row>
    <row r="17" spans="1:14" ht="25" customHeight="1" x14ac:dyDescent="0.35">
      <c r="A17" s="7">
        <v>13</v>
      </c>
      <c r="B17" s="16" t="s">
        <v>54</v>
      </c>
      <c r="C17" s="7" t="str">
        <f t="shared" ca="1" si="0"/>
        <v>3/01/2023-30/04/2023</v>
      </c>
      <c r="D17" s="8">
        <f t="shared" si="1"/>
        <v>44929</v>
      </c>
      <c r="E17" s="7" t="s">
        <v>12</v>
      </c>
      <c r="F17" s="17">
        <v>54012996</v>
      </c>
      <c r="G17" s="19" t="s">
        <v>55</v>
      </c>
      <c r="H17" s="7" t="s">
        <v>56</v>
      </c>
      <c r="I17" s="12" t="s">
        <v>30</v>
      </c>
      <c r="J17" s="13">
        <v>5500</v>
      </c>
      <c r="K17" s="14">
        <v>5500</v>
      </c>
      <c r="L17" s="7" t="s">
        <v>359</v>
      </c>
      <c r="M17" s="54" t="s">
        <v>302</v>
      </c>
    </row>
    <row r="18" spans="1:14" ht="25" customHeight="1" x14ac:dyDescent="0.35">
      <c r="A18" s="7">
        <v>14</v>
      </c>
      <c r="B18" s="16" t="s">
        <v>57</v>
      </c>
      <c r="C18" s="7" t="str">
        <f t="shared" ca="1" si="0"/>
        <v>3/01/2023-30/04/2023</v>
      </c>
      <c r="D18" s="8">
        <f t="shared" si="1"/>
        <v>44929</v>
      </c>
      <c r="E18" s="7" t="s">
        <v>12</v>
      </c>
      <c r="F18" s="17">
        <v>5256364</v>
      </c>
      <c r="G18" s="19" t="s">
        <v>58</v>
      </c>
      <c r="H18" s="7" t="s">
        <v>59</v>
      </c>
      <c r="I18" s="12" t="s">
        <v>30</v>
      </c>
      <c r="J18" s="13">
        <v>5000</v>
      </c>
      <c r="K18" s="14">
        <v>5000</v>
      </c>
      <c r="L18" s="60" t="s">
        <v>360</v>
      </c>
      <c r="M18" s="54" t="s">
        <v>303</v>
      </c>
    </row>
    <row r="19" spans="1:14" ht="25" customHeight="1" x14ac:dyDescent="0.35">
      <c r="A19" s="7">
        <v>15</v>
      </c>
      <c r="B19" s="16" t="s">
        <v>60</v>
      </c>
      <c r="C19" s="7" t="str">
        <f t="shared" ca="1" si="0"/>
        <v>3/01/2023-30/04/2023</v>
      </c>
      <c r="D19" s="8">
        <f t="shared" si="1"/>
        <v>44929</v>
      </c>
      <c r="E19" s="7" t="s">
        <v>12</v>
      </c>
      <c r="F19" s="17">
        <v>25685600</v>
      </c>
      <c r="G19" s="18" t="s">
        <v>61</v>
      </c>
      <c r="H19" s="20" t="s">
        <v>62</v>
      </c>
      <c r="I19" s="7" t="s">
        <v>63</v>
      </c>
      <c r="J19" s="14">
        <v>7000</v>
      </c>
      <c r="K19" s="14">
        <v>7000</v>
      </c>
      <c r="L19" s="7" t="s">
        <v>361</v>
      </c>
      <c r="M19" s="54" t="s">
        <v>304</v>
      </c>
    </row>
    <row r="20" spans="1:14" ht="25" customHeight="1" x14ac:dyDescent="0.35">
      <c r="A20" s="7">
        <v>16</v>
      </c>
      <c r="B20" s="16" t="s">
        <v>64</v>
      </c>
      <c r="C20" s="7" t="str">
        <f t="shared" ca="1" si="0"/>
        <v>3/01/2023-30/04/2023</v>
      </c>
      <c r="D20" s="8">
        <f t="shared" si="1"/>
        <v>44929</v>
      </c>
      <c r="E20" s="7" t="s">
        <v>12</v>
      </c>
      <c r="F20" s="17">
        <v>100626548</v>
      </c>
      <c r="G20" s="18" t="s">
        <v>65</v>
      </c>
      <c r="H20" s="7" t="s">
        <v>66</v>
      </c>
      <c r="I20" s="12" t="s">
        <v>30</v>
      </c>
      <c r="J20" s="13">
        <v>5000</v>
      </c>
      <c r="K20" s="14">
        <v>5000</v>
      </c>
      <c r="L20" s="7" t="s">
        <v>362</v>
      </c>
      <c r="M20" s="54" t="s">
        <v>305</v>
      </c>
    </row>
    <row r="21" spans="1:14" ht="25" customHeight="1" x14ac:dyDescent="0.35">
      <c r="A21" s="7">
        <v>17</v>
      </c>
      <c r="B21" s="16" t="s">
        <v>67</v>
      </c>
      <c r="C21" s="7" t="str">
        <f t="shared" ca="1" si="0"/>
        <v>3/01/2023-30/04/2023</v>
      </c>
      <c r="D21" s="8">
        <f t="shared" si="1"/>
        <v>44929</v>
      </c>
      <c r="E21" s="7" t="s">
        <v>12</v>
      </c>
      <c r="F21" s="17">
        <v>102769869</v>
      </c>
      <c r="G21" s="18" t="s">
        <v>68</v>
      </c>
      <c r="H21" s="11" t="s">
        <v>69</v>
      </c>
      <c r="I21" s="7" t="s">
        <v>15</v>
      </c>
      <c r="J21" s="14">
        <v>5000</v>
      </c>
      <c r="K21" s="14">
        <v>5000</v>
      </c>
      <c r="L21" s="7" t="s">
        <v>363</v>
      </c>
      <c r="M21" s="54" t="s">
        <v>306</v>
      </c>
    </row>
    <row r="22" spans="1:14" ht="25" customHeight="1" x14ac:dyDescent="0.35">
      <c r="A22" s="7">
        <v>18</v>
      </c>
      <c r="B22" s="16" t="s">
        <v>70</v>
      </c>
      <c r="C22" s="7" t="str">
        <f t="shared" ca="1" si="0"/>
        <v>3/01/2023-30/04/2023</v>
      </c>
      <c r="D22" s="8">
        <f t="shared" si="1"/>
        <v>44929</v>
      </c>
      <c r="E22" s="7" t="s">
        <v>12</v>
      </c>
      <c r="F22" s="17">
        <v>32547781</v>
      </c>
      <c r="G22" s="18" t="s">
        <v>71</v>
      </c>
      <c r="H22" s="11" t="s">
        <v>72</v>
      </c>
      <c r="I22" s="12" t="s">
        <v>30</v>
      </c>
      <c r="J22" s="13">
        <v>5000</v>
      </c>
      <c r="K22" s="14">
        <v>5000</v>
      </c>
      <c r="L22" s="7" t="s">
        <v>364</v>
      </c>
      <c r="M22" s="47" t="s">
        <v>307</v>
      </c>
    </row>
    <row r="23" spans="1:14" ht="25" customHeight="1" x14ac:dyDescent="0.35">
      <c r="A23" s="7">
        <v>19</v>
      </c>
      <c r="B23" s="16" t="s">
        <v>73</v>
      </c>
      <c r="C23" s="7" t="str">
        <f t="shared" ca="1" si="0"/>
        <v>3/01/2023-30/04/2023</v>
      </c>
      <c r="D23" s="8">
        <f t="shared" si="1"/>
        <v>44929</v>
      </c>
      <c r="E23" s="7" t="s">
        <v>12</v>
      </c>
      <c r="F23" s="17">
        <v>27484734</v>
      </c>
      <c r="G23" s="19" t="s">
        <v>74</v>
      </c>
      <c r="H23" s="7" t="s">
        <v>75</v>
      </c>
      <c r="I23" s="12" t="s">
        <v>63</v>
      </c>
      <c r="J23" s="13">
        <v>5500</v>
      </c>
      <c r="K23" s="61">
        <v>2553.5700000000002</v>
      </c>
      <c r="L23" s="7" t="s">
        <v>365</v>
      </c>
      <c r="M23" s="54" t="s">
        <v>308</v>
      </c>
    </row>
    <row r="24" spans="1:14" ht="25" customHeight="1" x14ac:dyDescent="0.35">
      <c r="A24" s="7">
        <v>20</v>
      </c>
      <c r="B24" s="21" t="s">
        <v>76</v>
      </c>
      <c r="C24" s="7" t="str">
        <f t="shared" ca="1" si="0"/>
        <v>3/01/2023-30/04/2023</v>
      </c>
      <c r="D24" s="8">
        <f t="shared" si="1"/>
        <v>44929</v>
      </c>
      <c r="E24" s="22" t="s">
        <v>77</v>
      </c>
      <c r="F24" s="17">
        <v>6138497</v>
      </c>
      <c r="G24" s="23" t="s">
        <v>78</v>
      </c>
      <c r="H24" s="7" t="s">
        <v>79</v>
      </c>
      <c r="I24" s="7" t="s">
        <v>45</v>
      </c>
      <c r="J24" s="14">
        <v>14000</v>
      </c>
      <c r="K24" s="14">
        <v>14000</v>
      </c>
      <c r="L24" s="7" t="s">
        <v>366</v>
      </c>
      <c r="M24" s="54" t="s">
        <v>309</v>
      </c>
    </row>
    <row r="25" spans="1:14" ht="25" customHeight="1" x14ac:dyDescent="0.35">
      <c r="A25" s="7">
        <v>21</v>
      </c>
      <c r="B25" s="21" t="s">
        <v>80</v>
      </c>
      <c r="C25" s="7" t="str">
        <f t="shared" ca="1" si="0"/>
        <v>3/01/2023-30/04/2023</v>
      </c>
      <c r="D25" s="8">
        <f t="shared" si="1"/>
        <v>44929</v>
      </c>
      <c r="E25" s="7" t="s">
        <v>12</v>
      </c>
      <c r="F25" s="17">
        <v>44170319</v>
      </c>
      <c r="G25" s="22" t="s">
        <v>81</v>
      </c>
      <c r="H25" s="11" t="s">
        <v>82</v>
      </c>
      <c r="I25" s="7" t="s">
        <v>83</v>
      </c>
      <c r="J25" s="14">
        <v>6500</v>
      </c>
      <c r="K25" s="14">
        <v>6500</v>
      </c>
      <c r="L25" s="7" t="s">
        <v>367</v>
      </c>
      <c r="M25" s="54" t="s">
        <v>323</v>
      </c>
    </row>
    <row r="26" spans="1:14" ht="25" customHeight="1" x14ac:dyDescent="0.35">
      <c r="A26" s="7">
        <v>22</v>
      </c>
      <c r="B26" s="16" t="s">
        <v>84</v>
      </c>
      <c r="C26" s="7" t="str">
        <f t="shared" ca="1" si="0"/>
        <v>3/01/2023-30/04/2023</v>
      </c>
      <c r="D26" s="8">
        <f t="shared" si="1"/>
        <v>44929</v>
      </c>
      <c r="E26" s="7" t="s">
        <v>12</v>
      </c>
      <c r="F26" s="17">
        <v>110533437</v>
      </c>
      <c r="G26" s="20" t="s">
        <v>85</v>
      </c>
      <c r="H26" s="12" t="s">
        <v>86</v>
      </c>
      <c r="I26" s="12" t="s">
        <v>87</v>
      </c>
      <c r="J26" s="13">
        <v>5000</v>
      </c>
      <c r="K26" s="14">
        <v>5000</v>
      </c>
      <c r="L26" s="7" t="s">
        <v>368</v>
      </c>
      <c r="M26" s="54" t="s">
        <v>332</v>
      </c>
    </row>
    <row r="27" spans="1:14" ht="25" customHeight="1" x14ac:dyDescent="0.35">
      <c r="A27" s="7">
        <v>23</v>
      </c>
      <c r="B27" s="16" t="s">
        <v>88</v>
      </c>
      <c r="C27" s="7" t="str">
        <f t="shared" ca="1" si="0"/>
        <v>3/01/2023-30/04/2023</v>
      </c>
      <c r="D27" s="8">
        <f t="shared" si="1"/>
        <v>44929</v>
      </c>
      <c r="E27" s="7" t="s">
        <v>12</v>
      </c>
      <c r="F27" s="17">
        <v>100625444</v>
      </c>
      <c r="G27" s="7" t="s">
        <v>89</v>
      </c>
      <c r="H27" s="7" t="s">
        <v>90</v>
      </c>
      <c r="I27" s="12" t="s">
        <v>91</v>
      </c>
      <c r="J27" s="13">
        <v>8000</v>
      </c>
      <c r="K27" s="14">
        <v>8000</v>
      </c>
      <c r="L27" s="7" t="s">
        <v>369</v>
      </c>
      <c r="M27" s="54" t="s">
        <v>333</v>
      </c>
    </row>
    <row r="28" spans="1:14" ht="25" customHeight="1" x14ac:dyDescent="0.35">
      <c r="A28" s="7">
        <v>24</v>
      </c>
      <c r="B28" s="16" t="s">
        <v>92</v>
      </c>
      <c r="C28" s="7" t="str">
        <f t="shared" ca="1" si="0"/>
        <v>3/01/2023-30/04/2023</v>
      </c>
      <c r="D28" s="8">
        <f t="shared" si="1"/>
        <v>44929</v>
      </c>
      <c r="E28" s="7" t="s">
        <v>12</v>
      </c>
      <c r="F28" s="17">
        <v>105538612</v>
      </c>
      <c r="G28" s="7" t="s">
        <v>93</v>
      </c>
      <c r="H28" s="7" t="s">
        <v>94</v>
      </c>
      <c r="I28" s="12" t="s">
        <v>91</v>
      </c>
      <c r="J28" s="13">
        <v>6000</v>
      </c>
      <c r="K28" s="14">
        <v>6000</v>
      </c>
      <c r="L28" s="7" t="s">
        <v>370</v>
      </c>
      <c r="M28" s="54" t="s">
        <v>334</v>
      </c>
    </row>
    <row r="29" spans="1:14" ht="25" customHeight="1" x14ac:dyDescent="0.35">
      <c r="A29" s="7">
        <v>25</v>
      </c>
      <c r="B29" s="16" t="s">
        <v>95</v>
      </c>
      <c r="C29" s="7" t="str">
        <f t="shared" ca="1" si="0"/>
        <v>3/01/2023-30/04/2023</v>
      </c>
      <c r="D29" s="8">
        <f t="shared" si="1"/>
        <v>44929</v>
      </c>
      <c r="E29" s="7" t="s">
        <v>12</v>
      </c>
      <c r="F29" s="24">
        <v>110274776</v>
      </c>
      <c r="G29" s="7" t="s">
        <v>96</v>
      </c>
      <c r="H29" s="11" t="s">
        <v>97</v>
      </c>
      <c r="I29" s="12" t="s">
        <v>98</v>
      </c>
      <c r="J29" s="13">
        <v>5000</v>
      </c>
      <c r="K29" s="14">
        <v>5000</v>
      </c>
      <c r="L29" s="7" t="s">
        <v>371</v>
      </c>
      <c r="M29" s="54" t="s">
        <v>335</v>
      </c>
    </row>
    <row r="30" spans="1:14" ht="25" customHeight="1" x14ac:dyDescent="0.35">
      <c r="A30" s="7">
        <v>26</v>
      </c>
      <c r="B30" s="16" t="s">
        <v>99</v>
      </c>
      <c r="C30" s="7" t="str">
        <f t="shared" ca="1" si="0"/>
        <v>3/01/2023-30/04/2023</v>
      </c>
      <c r="D30" s="8">
        <f t="shared" si="1"/>
        <v>44929</v>
      </c>
      <c r="E30" s="7" t="s">
        <v>12</v>
      </c>
      <c r="F30" s="24">
        <v>107904993</v>
      </c>
      <c r="G30" s="20" t="s">
        <v>100</v>
      </c>
      <c r="H30" s="11" t="s">
        <v>101</v>
      </c>
      <c r="I30" s="7" t="s">
        <v>15</v>
      </c>
      <c r="J30" s="14">
        <v>5000</v>
      </c>
      <c r="K30" s="14">
        <v>5000</v>
      </c>
      <c r="L30" s="7" t="s">
        <v>372</v>
      </c>
      <c r="M30" s="54" t="s">
        <v>336</v>
      </c>
    </row>
    <row r="31" spans="1:14" ht="25" customHeight="1" x14ac:dyDescent="0.35">
      <c r="A31" s="7">
        <v>27</v>
      </c>
      <c r="B31" s="16" t="s">
        <v>102</v>
      </c>
      <c r="C31" s="7" t="str">
        <f t="shared" ca="1" si="0"/>
        <v>3/01/2023-30/04/2023</v>
      </c>
      <c r="D31" s="8">
        <f t="shared" si="1"/>
        <v>44929</v>
      </c>
      <c r="E31" s="16" t="s">
        <v>42</v>
      </c>
      <c r="F31" s="17">
        <v>67968929</v>
      </c>
      <c r="G31" s="7" t="s">
        <v>103</v>
      </c>
      <c r="H31" s="11" t="s">
        <v>104</v>
      </c>
      <c r="I31" s="12" t="s">
        <v>98</v>
      </c>
      <c r="J31" s="13">
        <v>10000</v>
      </c>
      <c r="K31" s="14">
        <v>10000</v>
      </c>
      <c r="L31" s="7" t="s">
        <v>373</v>
      </c>
      <c r="M31" s="54" t="s">
        <v>337</v>
      </c>
      <c r="N31" s="62"/>
    </row>
    <row r="32" spans="1:14" ht="25" customHeight="1" x14ac:dyDescent="0.35">
      <c r="A32" s="7">
        <v>28</v>
      </c>
      <c r="B32" s="16" t="s">
        <v>105</v>
      </c>
      <c r="C32" s="7" t="str">
        <f t="shared" ca="1" si="0"/>
        <v>3/01/2023-30/04/2023</v>
      </c>
      <c r="D32" s="8">
        <f t="shared" si="1"/>
        <v>44929</v>
      </c>
      <c r="E32" s="7" t="s">
        <v>12</v>
      </c>
      <c r="F32" s="17">
        <v>12895490</v>
      </c>
      <c r="G32" s="19" t="s">
        <v>106</v>
      </c>
      <c r="H32" s="20" t="s">
        <v>107</v>
      </c>
      <c r="I32" s="7" t="s">
        <v>63</v>
      </c>
      <c r="J32" s="14">
        <v>5500</v>
      </c>
      <c r="K32" s="14">
        <v>5500</v>
      </c>
      <c r="L32" s="7" t="s">
        <v>374</v>
      </c>
      <c r="M32" s="47" t="s">
        <v>338</v>
      </c>
    </row>
    <row r="33" spans="1:14" ht="25" customHeight="1" x14ac:dyDescent="0.35">
      <c r="A33" s="7">
        <v>29</v>
      </c>
      <c r="B33" s="16" t="s">
        <v>109</v>
      </c>
      <c r="C33" s="7" t="str">
        <f t="shared" ca="1" si="0"/>
        <v>3/01/2023-30/04/2023</v>
      </c>
      <c r="D33" s="8">
        <f t="shared" si="1"/>
        <v>44929</v>
      </c>
      <c r="E33" s="7" t="s">
        <v>12</v>
      </c>
      <c r="F33" s="17">
        <v>51652692</v>
      </c>
      <c r="G33" s="19" t="s">
        <v>110</v>
      </c>
      <c r="H33" s="7" t="s">
        <v>111</v>
      </c>
      <c r="I33" s="12" t="s">
        <v>63</v>
      </c>
      <c r="J33" s="13">
        <v>5000</v>
      </c>
      <c r="K33" s="14">
        <v>5000</v>
      </c>
      <c r="L33" s="7" t="s">
        <v>375</v>
      </c>
      <c r="M33" s="54" t="s">
        <v>339</v>
      </c>
    </row>
    <row r="34" spans="1:14" ht="25" customHeight="1" x14ac:dyDescent="0.35">
      <c r="A34" s="7">
        <v>30</v>
      </c>
      <c r="B34" s="16" t="s">
        <v>112</v>
      </c>
      <c r="C34" s="7" t="str">
        <f t="shared" ca="1" si="0"/>
        <v>3/01/2023-30/04/2023</v>
      </c>
      <c r="D34" s="8">
        <f t="shared" si="1"/>
        <v>44929</v>
      </c>
      <c r="E34" s="7" t="s">
        <v>12</v>
      </c>
      <c r="F34" s="24">
        <v>17860601</v>
      </c>
      <c r="G34" s="19" t="s">
        <v>113</v>
      </c>
      <c r="H34" s="7" t="s">
        <v>114</v>
      </c>
      <c r="I34" s="12" t="s">
        <v>63</v>
      </c>
      <c r="J34" s="27">
        <v>4000</v>
      </c>
      <c r="K34" s="14">
        <v>4000</v>
      </c>
      <c r="L34" s="7" t="s">
        <v>376</v>
      </c>
      <c r="M34" s="54" t="s">
        <v>340</v>
      </c>
      <c r="N34" s="58"/>
    </row>
    <row r="35" spans="1:14" ht="25" customHeight="1" x14ac:dyDescent="0.35">
      <c r="A35" s="7">
        <v>31</v>
      </c>
      <c r="B35" s="16" t="s">
        <v>115</v>
      </c>
      <c r="C35" s="7" t="str">
        <f t="shared" ca="1" si="0"/>
        <v>3/01/2023-30/04/2023</v>
      </c>
      <c r="D35" s="8">
        <f t="shared" si="1"/>
        <v>44929</v>
      </c>
      <c r="E35" s="7" t="s">
        <v>12</v>
      </c>
      <c r="F35" s="24">
        <v>7170157</v>
      </c>
      <c r="G35" s="19" t="s">
        <v>116</v>
      </c>
      <c r="H35" s="7" t="s">
        <v>117</v>
      </c>
      <c r="I35" s="12" t="s">
        <v>63</v>
      </c>
      <c r="J35" s="27">
        <v>4000</v>
      </c>
      <c r="K35" s="14">
        <v>4000</v>
      </c>
      <c r="L35" s="7" t="s">
        <v>377</v>
      </c>
      <c r="M35" s="54" t="s">
        <v>341</v>
      </c>
      <c r="N35" s="58"/>
    </row>
    <row r="36" spans="1:14" ht="25" customHeight="1" x14ac:dyDescent="0.35">
      <c r="A36" s="7">
        <v>32</v>
      </c>
      <c r="B36" s="16" t="s">
        <v>118</v>
      </c>
      <c r="C36" s="7" t="str">
        <f t="shared" ca="1" si="0"/>
        <v>3/01/2023-30/04/2023</v>
      </c>
      <c r="D36" s="28">
        <v>44929</v>
      </c>
      <c r="E36" s="16" t="s">
        <v>32</v>
      </c>
      <c r="F36" s="9">
        <v>32282621</v>
      </c>
      <c r="G36" s="10" t="s">
        <v>119</v>
      </c>
      <c r="H36" s="11" t="s">
        <v>120</v>
      </c>
      <c r="I36" s="7" t="s">
        <v>45</v>
      </c>
      <c r="J36" s="14">
        <v>20000</v>
      </c>
      <c r="K36" s="14">
        <v>20000</v>
      </c>
      <c r="L36" s="7" t="s">
        <v>421</v>
      </c>
      <c r="M36" s="54" t="s">
        <v>342</v>
      </c>
      <c r="N36" s="58"/>
    </row>
    <row r="37" spans="1:14" ht="25" customHeight="1" x14ac:dyDescent="0.35">
      <c r="A37" s="65" t="s">
        <v>108</v>
      </c>
      <c r="B37" s="66"/>
      <c r="C37" s="66"/>
      <c r="D37" s="66"/>
      <c r="E37" s="66"/>
      <c r="F37" s="66"/>
      <c r="G37" s="66"/>
      <c r="H37" s="66"/>
      <c r="I37" s="67"/>
      <c r="J37" s="25">
        <f>SUM(J22:J35)</f>
        <v>88500</v>
      </c>
      <c r="K37" s="25">
        <f>SUM(K5:K36)</f>
        <v>252553.57</v>
      </c>
      <c r="L37" s="25"/>
    </row>
    <row r="38" spans="1:14" ht="15.5" x14ac:dyDescent="0.35">
      <c r="A38" s="2"/>
      <c r="B38" s="1"/>
      <c r="C38" s="2"/>
      <c r="D38" s="2"/>
      <c r="E38" s="1"/>
      <c r="F38" s="3"/>
      <c r="G38" s="4"/>
      <c r="H38" s="2"/>
      <c r="I38" s="29"/>
      <c r="J38" s="30"/>
      <c r="K38" s="30"/>
      <c r="L38" s="2"/>
    </row>
    <row r="39" spans="1:14" ht="15.5" x14ac:dyDescent="0.35">
      <c r="A39" s="2"/>
      <c r="B39" s="1"/>
      <c r="C39" s="2"/>
      <c r="D39" s="2"/>
      <c r="E39" s="1"/>
      <c r="F39" s="3"/>
      <c r="G39" s="4"/>
      <c r="H39" s="2"/>
      <c r="I39" s="29"/>
      <c r="J39" s="30"/>
      <c r="K39" s="30"/>
      <c r="L39" s="2"/>
    </row>
    <row r="40" spans="1:14" ht="30.75" customHeight="1" x14ac:dyDescent="0.35">
      <c r="A40" s="2"/>
      <c r="B40" s="1"/>
      <c r="C40" s="2"/>
      <c r="D40" s="2"/>
      <c r="E40" s="1"/>
      <c r="F40" s="3"/>
      <c r="G40" s="4"/>
      <c r="H40" s="2"/>
      <c r="I40" s="29"/>
      <c r="J40" s="30"/>
      <c r="K40" s="30"/>
      <c r="L40" s="2"/>
    </row>
    <row r="41" spans="1:14" ht="21.75" customHeight="1" x14ac:dyDescent="0.35">
      <c r="A41" s="2"/>
      <c r="B41" s="1"/>
      <c r="C41" s="74" t="s">
        <v>346</v>
      </c>
      <c r="D41" s="74"/>
      <c r="E41" s="74"/>
      <c r="F41" s="74"/>
      <c r="G41" s="74"/>
      <c r="H41" s="74"/>
      <c r="I41" s="74"/>
      <c r="J41" s="57"/>
      <c r="K41" s="57"/>
      <c r="L41" s="57"/>
    </row>
    <row r="42" spans="1:14" ht="15.5" x14ac:dyDescent="0.35">
      <c r="A42" s="2"/>
      <c r="B42" s="1"/>
      <c r="C42" s="2"/>
      <c r="D42" s="2"/>
      <c r="E42" s="1"/>
      <c r="F42" s="3"/>
      <c r="G42" s="4"/>
      <c r="H42" s="2"/>
      <c r="I42" s="29"/>
      <c r="J42" s="30"/>
      <c r="K42" s="30"/>
      <c r="L42" s="2"/>
    </row>
    <row r="43" spans="1:14" ht="37.5" customHeight="1" x14ac:dyDescent="0.35">
      <c r="A43" s="49" t="s">
        <v>0</v>
      </c>
      <c r="B43" s="50" t="s">
        <v>1</v>
      </c>
      <c r="C43" s="50" t="s">
        <v>2</v>
      </c>
      <c r="D43" s="50" t="s">
        <v>3</v>
      </c>
      <c r="E43" s="50" t="s">
        <v>4</v>
      </c>
      <c r="F43" s="51" t="s">
        <v>5</v>
      </c>
      <c r="G43" s="52" t="s">
        <v>6</v>
      </c>
      <c r="H43" s="49" t="s">
        <v>7</v>
      </c>
      <c r="I43" s="49" t="s">
        <v>8</v>
      </c>
      <c r="J43" s="49" t="s">
        <v>9</v>
      </c>
      <c r="K43" s="49" t="s">
        <v>349</v>
      </c>
      <c r="L43" s="49" t="s">
        <v>10</v>
      </c>
      <c r="M43" s="49" t="s">
        <v>267</v>
      </c>
    </row>
    <row r="44" spans="1:14" ht="25" customHeight="1" x14ac:dyDescent="0.35">
      <c r="A44" s="7">
        <v>33</v>
      </c>
      <c r="B44" s="6" t="s">
        <v>121</v>
      </c>
      <c r="C44" s="7" t="str">
        <f t="shared" ref="C44:C66" ca="1" si="2">($C$36)</f>
        <v>3/01/2023-30/04/2023</v>
      </c>
      <c r="D44" s="8">
        <f t="shared" ref="D44:D66" si="3">($D$36)</f>
        <v>44929</v>
      </c>
      <c r="E44" s="7" t="s">
        <v>12</v>
      </c>
      <c r="F44" s="9">
        <v>7519494</v>
      </c>
      <c r="G44" s="10" t="s">
        <v>122</v>
      </c>
      <c r="H44" s="7" t="s">
        <v>123</v>
      </c>
      <c r="I44" s="12" t="s">
        <v>124</v>
      </c>
      <c r="J44" s="13">
        <v>10000</v>
      </c>
      <c r="K44" s="14">
        <v>10000</v>
      </c>
      <c r="L44" s="7" t="s">
        <v>378</v>
      </c>
      <c r="M44" s="54" t="s">
        <v>277</v>
      </c>
    </row>
    <row r="45" spans="1:14" ht="25" customHeight="1" x14ac:dyDescent="0.35">
      <c r="A45" s="7">
        <v>34</v>
      </c>
      <c r="B45" s="6" t="s">
        <v>125</v>
      </c>
      <c r="C45" s="7" t="str">
        <f t="shared" ca="1" si="2"/>
        <v>3/01/2023-30/04/2023</v>
      </c>
      <c r="D45" s="8">
        <f t="shared" si="3"/>
        <v>44929</v>
      </c>
      <c r="E45" s="7" t="s">
        <v>12</v>
      </c>
      <c r="F45" s="9">
        <v>55111475</v>
      </c>
      <c r="G45" s="10" t="s">
        <v>126</v>
      </c>
      <c r="H45" s="7" t="s">
        <v>127</v>
      </c>
      <c r="I45" s="12" t="s">
        <v>124</v>
      </c>
      <c r="J45" s="13">
        <v>7000</v>
      </c>
      <c r="K45" s="14">
        <v>7000</v>
      </c>
      <c r="L45" s="7" t="s">
        <v>379</v>
      </c>
      <c r="M45" s="54" t="s">
        <v>278</v>
      </c>
    </row>
    <row r="46" spans="1:14" ht="25" customHeight="1" x14ac:dyDescent="0.35">
      <c r="A46" s="7">
        <v>35</v>
      </c>
      <c r="B46" s="6" t="s">
        <v>128</v>
      </c>
      <c r="C46" s="7" t="str">
        <f t="shared" ca="1" si="2"/>
        <v>3/01/2023-30/04/2023</v>
      </c>
      <c r="D46" s="8">
        <f t="shared" si="3"/>
        <v>44929</v>
      </c>
      <c r="E46" s="7" t="s">
        <v>12</v>
      </c>
      <c r="F46" s="9">
        <v>53107306</v>
      </c>
      <c r="G46" s="10" t="s">
        <v>129</v>
      </c>
      <c r="H46" s="7" t="s">
        <v>130</v>
      </c>
      <c r="I46" s="12" t="s">
        <v>124</v>
      </c>
      <c r="J46" s="13">
        <v>5500</v>
      </c>
      <c r="K46" s="14">
        <v>5500</v>
      </c>
      <c r="L46" s="7" t="s">
        <v>380</v>
      </c>
      <c r="M46" s="54" t="s">
        <v>279</v>
      </c>
    </row>
    <row r="47" spans="1:14" ht="25" customHeight="1" x14ac:dyDescent="0.35">
      <c r="A47" s="7">
        <v>36</v>
      </c>
      <c r="B47" s="6" t="s">
        <v>131</v>
      </c>
      <c r="C47" s="7" t="str">
        <f t="shared" ca="1" si="2"/>
        <v>3/01/2023-30/04/2023</v>
      </c>
      <c r="D47" s="8">
        <f t="shared" si="3"/>
        <v>44929</v>
      </c>
      <c r="E47" s="7" t="s">
        <v>12</v>
      </c>
      <c r="F47" s="9">
        <v>41864050</v>
      </c>
      <c r="G47" s="10" t="s">
        <v>132</v>
      </c>
      <c r="H47" s="7" t="s">
        <v>133</v>
      </c>
      <c r="I47" s="12" t="s">
        <v>124</v>
      </c>
      <c r="J47" s="13">
        <v>5500</v>
      </c>
      <c r="K47" s="14">
        <v>5500</v>
      </c>
      <c r="L47" s="7" t="s">
        <v>381</v>
      </c>
      <c r="M47" s="54" t="s">
        <v>280</v>
      </c>
    </row>
    <row r="48" spans="1:14" ht="25" customHeight="1" x14ac:dyDescent="0.35">
      <c r="A48" s="7">
        <v>37</v>
      </c>
      <c r="B48" s="16" t="s">
        <v>134</v>
      </c>
      <c r="C48" s="7" t="str">
        <f t="shared" ca="1" si="2"/>
        <v>3/01/2023-30/04/2023</v>
      </c>
      <c r="D48" s="8">
        <f t="shared" si="3"/>
        <v>44929</v>
      </c>
      <c r="E48" s="16" t="s">
        <v>42</v>
      </c>
      <c r="F48" s="31">
        <v>36678902</v>
      </c>
      <c r="G48" s="32" t="s">
        <v>135</v>
      </c>
      <c r="H48" s="7" t="s">
        <v>136</v>
      </c>
      <c r="I48" s="12" t="s">
        <v>137</v>
      </c>
      <c r="J48" s="13">
        <v>12000</v>
      </c>
      <c r="K48" s="14">
        <v>12000</v>
      </c>
      <c r="L48" s="7" t="s">
        <v>382</v>
      </c>
      <c r="M48" s="54" t="s">
        <v>291</v>
      </c>
    </row>
    <row r="49" spans="1:13" ht="25" customHeight="1" x14ac:dyDescent="0.35">
      <c r="A49" s="7">
        <v>38</v>
      </c>
      <c r="B49" s="16" t="s">
        <v>138</v>
      </c>
      <c r="C49" s="7" t="str">
        <f t="shared" ca="1" si="2"/>
        <v>3/01/2023-30/04/2023</v>
      </c>
      <c r="D49" s="8">
        <f t="shared" si="3"/>
        <v>44929</v>
      </c>
      <c r="E49" s="16" t="s">
        <v>42</v>
      </c>
      <c r="F49" s="17">
        <v>82156905</v>
      </c>
      <c r="G49" s="18" t="s">
        <v>139</v>
      </c>
      <c r="H49" s="7" t="s">
        <v>140</v>
      </c>
      <c r="I49" s="12" t="s">
        <v>137</v>
      </c>
      <c r="J49" s="13">
        <v>9000</v>
      </c>
      <c r="K49" s="14">
        <v>9000</v>
      </c>
      <c r="L49" s="7" t="s">
        <v>383</v>
      </c>
      <c r="M49" s="54" t="s">
        <v>292</v>
      </c>
    </row>
    <row r="50" spans="1:13" ht="25" customHeight="1" x14ac:dyDescent="0.35">
      <c r="A50" s="7">
        <v>39</v>
      </c>
      <c r="B50" s="16" t="s">
        <v>141</v>
      </c>
      <c r="C50" s="7" t="str">
        <f t="shared" ca="1" si="2"/>
        <v>3/01/2023-30/04/2023</v>
      </c>
      <c r="D50" s="8">
        <f t="shared" si="3"/>
        <v>44929</v>
      </c>
      <c r="E50" s="7" t="s">
        <v>12</v>
      </c>
      <c r="F50" s="17">
        <v>108138720</v>
      </c>
      <c r="G50" s="18" t="s">
        <v>142</v>
      </c>
      <c r="H50" s="7" t="s">
        <v>143</v>
      </c>
      <c r="I50" s="12" t="s">
        <v>144</v>
      </c>
      <c r="J50" s="13">
        <v>6000</v>
      </c>
      <c r="K50" s="14">
        <v>6000</v>
      </c>
      <c r="L50" s="7" t="s">
        <v>384</v>
      </c>
      <c r="M50" s="54" t="s">
        <v>295</v>
      </c>
    </row>
    <row r="51" spans="1:13" ht="25" customHeight="1" x14ac:dyDescent="0.35">
      <c r="A51" s="7">
        <v>40</v>
      </c>
      <c r="B51" s="16" t="s">
        <v>145</v>
      </c>
      <c r="C51" s="7" t="str">
        <f t="shared" ca="1" si="2"/>
        <v>3/01/2023-30/04/2023</v>
      </c>
      <c r="D51" s="8">
        <f t="shared" si="3"/>
        <v>44929</v>
      </c>
      <c r="E51" s="7" t="s">
        <v>12</v>
      </c>
      <c r="F51" s="17">
        <v>50469533</v>
      </c>
      <c r="G51" s="19" t="s">
        <v>146</v>
      </c>
      <c r="H51" s="7" t="s">
        <v>147</v>
      </c>
      <c r="I51" s="12" t="s">
        <v>144</v>
      </c>
      <c r="J51" s="13">
        <v>5000</v>
      </c>
      <c r="K51" s="14">
        <v>5000</v>
      </c>
      <c r="L51" s="7" t="s">
        <v>385</v>
      </c>
      <c r="M51" s="54" t="s">
        <v>296</v>
      </c>
    </row>
    <row r="52" spans="1:13" ht="25" customHeight="1" x14ac:dyDescent="0.35">
      <c r="A52" s="7">
        <v>41</v>
      </c>
      <c r="B52" s="16" t="s">
        <v>148</v>
      </c>
      <c r="C52" s="7" t="str">
        <f t="shared" ca="1" si="2"/>
        <v>3/01/2023-30/04/2023</v>
      </c>
      <c r="D52" s="8">
        <f t="shared" si="3"/>
        <v>44929</v>
      </c>
      <c r="E52" s="7" t="s">
        <v>12</v>
      </c>
      <c r="F52" s="17">
        <v>88248577</v>
      </c>
      <c r="G52" s="19" t="s">
        <v>149</v>
      </c>
      <c r="H52" s="7" t="s">
        <v>150</v>
      </c>
      <c r="I52" s="12" t="s">
        <v>144</v>
      </c>
      <c r="J52" s="13">
        <v>5000</v>
      </c>
      <c r="K52" s="14">
        <v>5000</v>
      </c>
      <c r="L52" s="7" t="s">
        <v>386</v>
      </c>
      <c r="M52" s="54" t="s">
        <v>297</v>
      </c>
    </row>
    <row r="53" spans="1:13" ht="25" customHeight="1" x14ac:dyDescent="0.35">
      <c r="A53" s="7">
        <v>42</v>
      </c>
      <c r="B53" s="16" t="s">
        <v>151</v>
      </c>
      <c r="C53" s="7" t="str">
        <f t="shared" ca="1" si="2"/>
        <v>3/01/2023-30/04/2023</v>
      </c>
      <c r="D53" s="8">
        <f t="shared" si="3"/>
        <v>44929</v>
      </c>
      <c r="E53" s="7" t="s">
        <v>12</v>
      </c>
      <c r="F53" s="17">
        <v>1469568</v>
      </c>
      <c r="G53" s="19" t="s">
        <v>152</v>
      </c>
      <c r="H53" s="11" t="s">
        <v>153</v>
      </c>
      <c r="I53" s="12" t="s">
        <v>137</v>
      </c>
      <c r="J53" s="13">
        <v>6000</v>
      </c>
      <c r="K53" s="14">
        <v>6000</v>
      </c>
      <c r="L53" s="7" t="s">
        <v>387</v>
      </c>
      <c r="M53" s="54" t="s">
        <v>298</v>
      </c>
    </row>
    <row r="54" spans="1:13" ht="25" customHeight="1" x14ac:dyDescent="0.35">
      <c r="A54" s="7">
        <v>43</v>
      </c>
      <c r="B54" s="16" t="s">
        <v>154</v>
      </c>
      <c r="C54" s="7" t="str">
        <f t="shared" ca="1" si="2"/>
        <v>3/01/2023-30/04/2023</v>
      </c>
      <c r="D54" s="8">
        <f t="shared" si="3"/>
        <v>44929</v>
      </c>
      <c r="E54" s="7" t="s">
        <v>12</v>
      </c>
      <c r="F54" s="17">
        <v>36064769</v>
      </c>
      <c r="G54" s="19" t="s">
        <v>155</v>
      </c>
      <c r="H54" s="7" t="s">
        <v>156</v>
      </c>
      <c r="I54" s="12" t="s">
        <v>144</v>
      </c>
      <c r="J54" s="13">
        <v>5500</v>
      </c>
      <c r="K54" s="14">
        <v>5500</v>
      </c>
      <c r="L54" s="7" t="s">
        <v>388</v>
      </c>
      <c r="M54" s="54" t="s">
        <v>299</v>
      </c>
    </row>
    <row r="55" spans="1:13" ht="25" customHeight="1" x14ac:dyDescent="0.35">
      <c r="A55" s="7">
        <v>44</v>
      </c>
      <c r="B55" s="16" t="s">
        <v>157</v>
      </c>
      <c r="C55" s="7" t="str">
        <f t="shared" ca="1" si="2"/>
        <v>3/01/2023-30/04/2023</v>
      </c>
      <c r="D55" s="8">
        <f t="shared" si="3"/>
        <v>44929</v>
      </c>
      <c r="E55" s="7" t="s">
        <v>12</v>
      </c>
      <c r="F55" s="17">
        <v>14858894</v>
      </c>
      <c r="G55" s="19" t="s">
        <v>158</v>
      </c>
      <c r="H55" s="7" t="s">
        <v>159</v>
      </c>
      <c r="I55" s="12" t="s">
        <v>144</v>
      </c>
      <c r="J55" s="13">
        <v>5500</v>
      </c>
      <c r="K55" s="14">
        <v>5500</v>
      </c>
      <c r="L55" s="7" t="s">
        <v>389</v>
      </c>
      <c r="M55" s="54" t="s">
        <v>300</v>
      </c>
    </row>
    <row r="56" spans="1:13" ht="25" customHeight="1" x14ac:dyDescent="0.35">
      <c r="A56" s="7">
        <v>45</v>
      </c>
      <c r="B56" s="16" t="s">
        <v>160</v>
      </c>
      <c r="C56" s="7" t="str">
        <f t="shared" ca="1" si="2"/>
        <v>3/01/2023-30/04/2023</v>
      </c>
      <c r="D56" s="8">
        <f t="shared" si="3"/>
        <v>44929</v>
      </c>
      <c r="E56" s="7" t="s">
        <v>12</v>
      </c>
      <c r="F56" s="17">
        <v>72483393</v>
      </c>
      <c r="G56" s="19" t="s">
        <v>161</v>
      </c>
      <c r="H56" s="7" t="s">
        <v>162</v>
      </c>
      <c r="I56" s="12" t="s">
        <v>144</v>
      </c>
      <c r="J56" s="13">
        <v>5000</v>
      </c>
      <c r="K56" s="14">
        <v>5000</v>
      </c>
      <c r="L56" s="7" t="s">
        <v>390</v>
      </c>
      <c r="M56" s="54" t="s">
        <v>301</v>
      </c>
    </row>
    <row r="57" spans="1:13" ht="25" customHeight="1" x14ac:dyDescent="0.35">
      <c r="A57" s="7">
        <v>46</v>
      </c>
      <c r="B57" s="21" t="s">
        <v>163</v>
      </c>
      <c r="C57" s="7" t="str">
        <f t="shared" ca="1" si="2"/>
        <v>3/01/2023-30/04/2023</v>
      </c>
      <c r="D57" s="8">
        <f t="shared" si="3"/>
        <v>44929</v>
      </c>
      <c r="E57" s="22" t="s">
        <v>164</v>
      </c>
      <c r="F57" s="17">
        <v>8041555</v>
      </c>
      <c r="G57" s="11" t="s">
        <v>165</v>
      </c>
      <c r="H57" s="44" t="s">
        <v>166</v>
      </c>
      <c r="I57" s="7" t="s">
        <v>167</v>
      </c>
      <c r="J57" s="14">
        <v>18000</v>
      </c>
      <c r="K57" s="14">
        <v>18000</v>
      </c>
      <c r="L57" s="7" t="s">
        <v>391</v>
      </c>
      <c r="M57" s="54" t="s">
        <v>310</v>
      </c>
    </row>
    <row r="58" spans="1:13" ht="25" customHeight="1" x14ac:dyDescent="0.35">
      <c r="A58" s="7">
        <v>47</v>
      </c>
      <c r="B58" s="21" t="s">
        <v>168</v>
      </c>
      <c r="C58" s="7" t="str">
        <f t="shared" ca="1" si="2"/>
        <v>3/01/2023-30/04/2023</v>
      </c>
      <c r="D58" s="8">
        <f t="shared" si="3"/>
        <v>44929</v>
      </c>
      <c r="E58" s="22" t="s">
        <v>164</v>
      </c>
      <c r="F58" s="17">
        <v>81298552</v>
      </c>
      <c r="G58" s="22" t="s">
        <v>169</v>
      </c>
      <c r="H58" s="7" t="s">
        <v>170</v>
      </c>
      <c r="I58" s="12" t="s">
        <v>171</v>
      </c>
      <c r="J58" s="13">
        <v>11000</v>
      </c>
      <c r="K58" s="14">
        <v>11000</v>
      </c>
      <c r="L58" s="7" t="s">
        <v>392</v>
      </c>
      <c r="M58" s="54" t="s">
        <v>311</v>
      </c>
    </row>
    <row r="59" spans="1:13" ht="25" customHeight="1" x14ac:dyDescent="0.35">
      <c r="A59" s="7">
        <v>48</v>
      </c>
      <c r="B59" s="21" t="s">
        <v>172</v>
      </c>
      <c r="C59" s="7" t="str">
        <f t="shared" ca="1" si="2"/>
        <v>3/01/2023-30/04/2023</v>
      </c>
      <c r="D59" s="8">
        <f t="shared" si="3"/>
        <v>44929</v>
      </c>
      <c r="E59" s="22" t="s">
        <v>164</v>
      </c>
      <c r="F59" s="17">
        <v>85457167</v>
      </c>
      <c r="G59" s="33" t="s">
        <v>173</v>
      </c>
      <c r="H59" s="7" t="s">
        <v>174</v>
      </c>
      <c r="I59" s="12" t="s">
        <v>171</v>
      </c>
      <c r="J59" s="13">
        <v>11000</v>
      </c>
      <c r="K59" s="14">
        <v>11000</v>
      </c>
      <c r="L59" s="7" t="s">
        <v>393</v>
      </c>
      <c r="M59" s="54" t="s">
        <v>312</v>
      </c>
    </row>
    <row r="60" spans="1:13" ht="25" customHeight="1" x14ac:dyDescent="0.35">
      <c r="A60" s="7">
        <v>49</v>
      </c>
      <c r="B60" s="21" t="s">
        <v>175</v>
      </c>
      <c r="C60" s="7" t="str">
        <f t="shared" ca="1" si="2"/>
        <v>3/01/2023-30/04/2023</v>
      </c>
      <c r="D60" s="8">
        <f t="shared" si="3"/>
        <v>44929</v>
      </c>
      <c r="E60" s="22" t="s">
        <v>164</v>
      </c>
      <c r="F60" s="17">
        <v>30119995</v>
      </c>
      <c r="G60" s="33" t="s">
        <v>176</v>
      </c>
      <c r="H60" s="7" t="s">
        <v>177</v>
      </c>
      <c r="I60" s="7" t="s">
        <v>167</v>
      </c>
      <c r="J60" s="14">
        <v>11000</v>
      </c>
      <c r="K60" s="14">
        <v>11000</v>
      </c>
      <c r="L60" s="7" t="s">
        <v>394</v>
      </c>
      <c r="M60" s="54" t="s">
        <v>313</v>
      </c>
    </row>
    <row r="61" spans="1:13" ht="25" customHeight="1" x14ac:dyDescent="0.35">
      <c r="A61" s="7">
        <v>50</v>
      </c>
      <c r="B61" s="21" t="s">
        <v>178</v>
      </c>
      <c r="C61" s="7" t="str">
        <f t="shared" ca="1" si="2"/>
        <v>3/01/2023-30/04/2023</v>
      </c>
      <c r="D61" s="8">
        <f t="shared" si="3"/>
        <v>44929</v>
      </c>
      <c r="E61" s="22" t="s">
        <v>164</v>
      </c>
      <c r="F61" s="17">
        <v>56321538</v>
      </c>
      <c r="G61" s="33" t="s">
        <v>179</v>
      </c>
      <c r="H61" s="7" t="s">
        <v>180</v>
      </c>
      <c r="I61" s="12" t="s">
        <v>171</v>
      </c>
      <c r="J61" s="13">
        <v>11000</v>
      </c>
      <c r="K61" s="14">
        <v>11000</v>
      </c>
      <c r="L61" s="7" t="s">
        <v>395</v>
      </c>
      <c r="M61" s="54" t="s">
        <v>314</v>
      </c>
    </row>
    <row r="62" spans="1:13" ht="25" customHeight="1" x14ac:dyDescent="0.35">
      <c r="A62" s="7">
        <v>51</v>
      </c>
      <c r="B62" s="21" t="s">
        <v>181</v>
      </c>
      <c r="C62" s="7" t="str">
        <f t="shared" ca="1" si="2"/>
        <v>3/01/2023-30/04/2023</v>
      </c>
      <c r="D62" s="8">
        <f t="shared" si="3"/>
        <v>44929</v>
      </c>
      <c r="E62" s="22" t="s">
        <v>77</v>
      </c>
      <c r="F62" s="17">
        <v>12319570</v>
      </c>
      <c r="G62" s="23" t="s">
        <v>182</v>
      </c>
      <c r="H62" s="7" t="s">
        <v>183</v>
      </c>
      <c r="I62" s="12" t="s">
        <v>171</v>
      </c>
      <c r="J62" s="13">
        <v>11000</v>
      </c>
      <c r="K62" s="14">
        <v>11000</v>
      </c>
      <c r="L62" s="7" t="s">
        <v>396</v>
      </c>
      <c r="M62" s="54" t="s">
        <v>316</v>
      </c>
    </row>
    <row r="63" spans="1:13" ht="25" customHeight="1" x14ac:dyDescent="0.35">
      <c r="A63" s="7">
        <v>52</v>
      </c>
      <c r="B63" s="21" t="s">
        <v>184</v>
      </c>
      <c r="C63" s="7" t="str">
        <f t="shared" ca="1" si="2"/>
        <v>3/01/2023-30/04/2023</v>
      </c>
      <c r="D63" s="8">
        <f t="shared" si="3"/>
        <v>44929</v>
      </c>
      <c r="E63" s="7" t="s">
        <v>12</v>
      </c>
      <c r="F63" s="34">
        <v>31586201</v>
      </c>
      <c r="G63" s="22" t="s">
        <v>185</v>
      </c>
      <c r="H63" s="7" t="s">
        <v>186</v>
      </c>
      <c r="I63" s="12" t="s">
        <v>171</v>
      </c>
      <c r="J63" s="13">
        <v>8000</v>
      </c>
      <c r="K63" s="14">
        <v>8000</v>
      </c>
      <c r="L63" s="7" t="s">
        <v>397</v>
      </c>
      <c r="M63" s="54" t="s">
        <v>324</v>
      </c>
    </row>
    <row r="64" spans="1:13" ht="25" customHeight="1" x14ac:dyDescent="0.35">
      <c r="A64" s="7">
        <v>53</v>
      </c>
      <c r="B64" s="21" t="s">
        <v>187</v>
      </c>
      <c r="C64" s="7" t="str">
        <f t="shared" ca="1" si="2"/>
        <v>3/01/2023-30/04/2023</v>
      </c>
      <c r="D64" s="8">
        <f t="shared" si="3"/>
        <v>44929</v>
      </c>
      <c r="E64" s="7" t="s">
        <v>12</v>
      </c>
      <c r="F64" s="34">
        <v>72660732</v>
      </c>
      <c r="G64" s="22" t="s">
        <v>188</v>
      </c>
      <c r="H64" s="7" t="s">
        <v>189</v>
      </c>
      <c r="I64" s="12" t="s">
        <v>167</v>
      </c>
      <c r="J64" s="13">
        <v>6000</v>
      </c>
      <c r="K64" s="14">
        <v>6000</v>
      </c>
      <c r="L64" s="7" t="s">
        <v>398</v>
      </c>
      <c r="M64" s="54" t="s">
        <v>325</v>
      </c>
    </row>
    <row r="65" spans="1:13" ht="25" customHeight="1" x14ac:dyDescent="0.35">
      <c r="A65" s="7">
        <v>54</v>
      </c>
      <c r="B65" s="21" t="s">
        <v>190</v>
      </c>
      <c r="C65" s="7" t="str">
        <f t="shared" ca="1" si="2"/>
        <v>3/01/2023-30/04/2023</v>
      </c>
      <c r="D65" s="8">
        <f t="shared" si="3"/>
        <v>44929</v>
      </c>
      <c r="E65" s="7" t="s">
        <v>12</v>
      </c>
      <c r="F65" s="17">
        <v>74917889</v>
      </c>
      <c r="G65" s="7" t="s">
        <v>191</v>
      </c>
      <c r="H65" s="7" t="s">
        <v>192</v>
      </c>
      <c r="I65" s="12" t="s">
        <v>167</v>
      </c>
      <c r="J65" s="13">
        <v>6500</v>
      </c>
      <c r="K65" s="14">
        <v>6500</v>
      </c>
      <c r="L65" s="7" t="s">
        <v>399</v>
      </c>
      <c r="M65" s="54" t="s">
        <v>326</v>
      </c>
    </row>
    <row r="66" spans="1:13" ht="25" customHeight="1" x14ac:dyDescent="0.35">
      <c r="A66" s="7">
        <v>55</v>
      </c>
      <c r="B66" s="16" t="s">
        <v>193</v>
      </c>
      <c r="C66" s="7" t="str">
        <f t="shared" ca="1" si="2"/>
        <v>3/01/2023-30/04/2023</v>
      </c>
      <c r="D66" s="8">
        <f t="shared" si="3"/>
        <v>44929</v>
      </c>
      <c r="E66" s="7" t="s">
        <v>12</v>
      </c>
      <c r="F66" s="24">
        <v>7350279</v>
      </c>
      <c r="G66" s="20" t="s">
        <v>194</v>
      </c>
      <c r="H66" s="15" t="s">
        <v>195</v>
      </c>
      <c r="I66" s="12" t="s">
        <v>196</v>
      </c>
      <c r="J66" s="13">
        <v>10000</v>
      </c>
      <c r="K66" s="14">
        <v>10000</v>
      </c>
      <c r="L66" s="7" t="s">
        <v>400</v>
      </c>
      <c r="M66" s="54" t="s">
        <v>327</v>
      </c>
    </row>
    <row r="67" spans="1:13" ht="25" customHeight="1" x14ac:dyDescent="0.35">
      <c r="A67" s="7">
        <v>56</v>
      </c>
      <c r="B67" s="16" t="s">
        <v>197</v>
      </c>
      <c r="C67" s="7" t="str">
        <f ca="1">($C$36)</f>
        <v>3/01/2023-30/04/2023</v>
      </c>
      <c r="D67" s="8">
        <f>($D$36)</f>
        <v>44929</v>
      </c>
      <c r="E67" s="7" t="s">
        <v>12</v>
      </c>
      <c r="F67" s="17">
        <v>41503112</v>
      </c>
      <c r="G67" s="20" t="s">
        <v>198</v>
      </c>
      <c r="H67" s="7" t="s">
        <v>199</v>
      </c>
      <c r="I67" s="12" t="s">
        <v>196</v>
      </c>
      <c r="J67" s="13">
        <v>5000</v>
      </c>
      <c r="K67" s="14">
        <v>5000</v>
      </c>
      <c r="L67" s="7" t="s">
        <v>401</v>
      </c>
      <c r="M67" s="54" t="s">
        <v>328</v>
      </c>
    </row>
    <row r="68" spans="1:13" ht="25" customHeight="1" x14ac:dyDescent="0.35">
      <c r="A68" s="7">
        <v>57</v>
      </c>
      <c r="B68" s="16" t="s">
        <v>200</v>
      </c>
      <c r="C68" s="7" t="str">
        <f ca="1">($C$36)</f>
        <v>3/01/2023-30/04/2023</v>
      </c>
      <c r="D68" s="8">
        <f>($D$36)</f>
        <v>44929</v>
      </c>
      <c r="E68" s="7" t="s">
        <v>12</v>
      </c>
      <c r="F68" s="17">
        <v>48074950</v>
      </c>
      <c r="G68" s="20" t="s">
        <v>201</v>
      </c>
      <c r="H68" s="7" t="s">
        <v>202</v>
      </c>
      <c r="I68" s="12" t="s">
        <v>196</v>
      </c>
      <c r="J68" s="13">
        <v>5000</v>
      </c>
      <c r="K68" s="14">
        <v>5000</v>
      </c>
      <c r="L68" s="7" t="s">
        <v>402</v>
      </c>
      <c r="M68" s="54" t="s">
        <v>329</v>
      </c>
    </row>
    <row r="69" spans="1:13" ht="25" customHeight="1" x14ac:dyDescent="0.35">
      <c r="A69" s="7">
        <v>58</v>
      </c>
      <c r="B69" s="6" t="s">
        <v>203</v>
      </c>
      <c r="C69" s="26" t="str">
        <f ca="1">($C$36)</f>
        <v>3/01/2023-30/04/2023</v>
      </c>
      <c r="D69" s="8">
        <f>($D$36)</f>
        <v>44929</v>
      </c>
      <c r="E69" s="7" t="s">
        <v>12</v>
      </c>
      <c r="F69" s="17">
        <v>76603970</v>
      </c>
      <c r="G69" s="20" t="s">
        <v>204</v>
      </c>
      <c r="H69" s="12" t="s">
        <v>205</v>
      </c>
      <c r="I69" s="35" t="s">
        <v>196</v>
      </c>
      <c r="J69" s="13">
        <v>5000</v>
      </c>
      <c r="K69" s="14">
        <v>5000</v>
      </c>
      <c r="L69" s="7" t="s">
        <v>403</v>
      </c>
      <c r="M69" s="47" t="s">
        <v>330</v>
      </c>
    </row>
    <row r="70" spans="1:13" ht="25" customHeight="1" x14ac:dyDescent="0.35">
      <c r="A70" s="7">
        <v>59</v>
      </c>
      <c r="B70" s="6" t="s">
        <v>206</v>
      </c>
      <c r="C70" s="26" t="str">
        <f ca="1">($C$36)</f>
        <v>3/01/2023-30/04/2023</v>
      </c>
      <c r="D70" s="8">
        <f>($D$36)</f>
        <v>44929</v>
      </c>
      <c r="E70" s="7" t="s">
        <v>12</v>
      </c>
      <c r="F70" s="17">
        <v>37141988</v>
      </c>
      <c r="G70" s="24">
        <v>2496102132002</v>
      </c>
      <c r="H70" s="7" t="s">
        <v>207</v>
      </c>
      <c r="I70" s="35" t="s">
        <v>196</v>
      </c>
      <c r="J70" s="13">
        <v>5000</v>
      </c>
      <c r="K70" s="14">
        <v>5000</v>
      </c>
      <c r="L70" s="7" t="s">
        <v>404</v>
      </c>
      <c r="M70" s="54" t="s">
        <v>331</v>
      </c>
    </row>
    <row r="71" spans="1:13" ht="25" customHeight="1" x14ac:dyDescent="0.35">
      <c r="A71" s="64" t="s">
        <v>108</v>
      </c>
      <c r="B71" s="64"/>
      <c r="C71" s="64"/>
      <c r="D71" s="64"/>
      <c r="E71" s="64"/>
      <c r="F71" s="64"/>
      <c r="G71" s="64"/>
      <c r="H71" s="64"/>
      <c r="I71" s="64"/>
      <c r="J71" s="25">
        <f>SUM(J53:J70)</f>
        <v>145500</v>
      </c>
      <c r="K71" s="25">
        <f>SUM(K44:K70)</f>
        <v>210500</v>
      </c>
      <c r="L71" s="25"/>
    </row>
    <row r="72" spans="1:13" ht="15.5" x14ac:dyDescent="0.35">
      <c r="A72" s="2"/>
      <c r="B72" s="1"/>
      <c r="C72" s="2"/>
      <c r="D72" s="2"/>
      <c r="E72" s="1"/>
      <c r="F72" s="48"/>
      <c r="G72" s="4"/>
      <c r="H72" s="2"/>
      <c r="I72" s="29"/>
      <c r="J72" s="30"/>
      <c r="K72" s="30"/>
      <c r="L72" s="2"/>
    </row>
    <row r="73" spans="1:13" ht="15.5" x14ac:dyDescent="0.35">
      <c r="A73" s="2"/>
      <c r="B73" s="1"/>
      <c r="C73" s="2"/>
      <c r="D73" s="2"/>
      <c r="E73" s="1"/>
      <c r="F73" s="48"/>
      <c r="G73" s="4"/>
      <c r="H73" s="2"/>
      <c r="I73" s="29"/>
      <c r="J73" s="30"/>
      <c r="K73" s="30"/>
      <c r="L73" s="2"/>
    </row>
    <row r="74" spans="1:13" ht="15.5" x14ac:dyDescent="0.35">
      <c r="A74" s="2"/>
      <c r="B74" s="1"/>
      <c r="C74" s="2"/>
      <c r="D74" s="2"/>
      <c r="E74" s="1"/>
      <c r="F74" s="48"/>
      <c r="G74" s="4"/>
      <c r="H74" s="2"/>
      <c r="I74" s="29"/>
      <c r="J74" s="30"/>
      <c r="K74" s="30"/>
      <c r="L74" s="2"/>
    </row>
    <row r="75" spans="1:13" ht="15.5" x14ac:dyDescent="0.35">
      <c r="A75" s="2"/>
      <c r="B75" s="1"/>
      <c r="C75" s="2"/>
      <c r="D75" s="2"/>
      <c r="E75" s="1"/>
      <c r="F75" s="48"/>
      <c r="G75" s="4"/>
      <c r="H75" s="2"/>
      <c r="I75" s="29"/>
      <c r="J75" s="30"/>
      <c r="K75" s="30"/>
      <c r="L75" s="2"/>
    </row>
    <row r="76" spans="1:13" ht="15.5" x14ac:dyDescent="0.35">
      <c r="A76" s="2"/>
      <c r="B76" s="1"/>
      <c r="C76" s="2"/>
      <c r="D76" s="2"/>
      <c r="E76" s="1"/>
      <c r="F76" s="48"/>
      <c r="G76" s="4"/>
      <c r="H76" s="2"/>
      <c r="I76" s="29"/>
      <c r="J76" s="30"/>
      <c r="K76" s="30"/>
      <c r="L76" s="2"/>
    </row>
    <row r="77" spans="1:13" ht="15.5" x14ac:dyDescent="0.35">
      <c r="A77" s="2"/>
      <c r="B77" s="1"/>
      <c r="C77" s="74" t="s">
        <v>347</v>
      </c>
      <c r="D77" s="74"/>
      <c r="E77" s="74"/>
      <c r="F77" s="74"/>
      <c r="G77" s="74"/>
      <c r="H77" s="74"/>
      <c r="I77" s="74"/>
      <c r="J77" s="30"/>
      <c r="K77" s="30"/>
      <c r="L77" s="2"/>
    </row>
    <row r="78" spans="1:13" ht="15.5" x14ac:dyDescent="0.35">
      <c r="A78" s="2"/>
      <c r="B78" s="1"/>
      <c r="C78" s="2"/>
      <c r="D78" s="2"/>
      <c r="E78" s="1"/>
      <c r="F78" s="3"/>
      <c r="G78" s="4"/>
      <c r="H78" s="2"/>
      <c r="I78" s="29"/>
      <c r="J78" s="30"/>
      <c r="K78" s="30"/>
      <c r="L78" s="2"/>
    </row>
    <row r="79" spans="1:13" ht="38.25" customHeight="1" x14ac:dyDescent="0.35">
      <c r="A79" s="49" t="s">
        <v>0</v>
      </c>
      <c r="B79" s="50" t="s">
        <v>1</v>
      </c>
      <c r="C79" s="50" t="s">
        <v>2</v>
      </c>
      <c r="D79" s="50" t="s">
        <v>3</v>
      </c>
      <c r="E79" s="50" t="s">
        <v>4</v>
      </c>
      <c r="F79" s="51" t="s">
        <v>5</v>
      </c>
      <c r="G79" s="52" t="s">
        <v>6</v>
      </c>
      <c r="H79" s="49" t="s">
        <v>7</v>
      </c>
      <c r="I79" s="49" t="s">
        <v>8</v>
      </c>
      <c r="J79" s="49" t="s">
        <v>9</v>
      </c>
      <c r="K79" s="49" t="s">
        <v>349</v>
      </c>
      <c r="L79" s="49" t="s">
        <v>10</v>
      </c>
      <c r="M79" s="49" t="s">
        <v>267</v>
      </c>
    </row>
    <row r="80" spans="1:13" ht="25" customHeight="1" x14ac:dyDescent="0.35">
      <c r="A80" s="7">
        <v>60</v>
      </c>
      <c r="B80" s="21" t="s">
        <v>208</v>
      </c>
      <c r="C80" s="7" t="str">
        <f t="shared" ref="C80:C95" ca="1" si="4">($C$36)</f>
        <v>3/01/2023-30/04/2023</v>
      </c>
      <c r="D80" s="8">
        <f t="shared" ref="D80:D95" si="5">($D$36)</f>
        <v>44929</v>
      </c>
      <c r="E80" s="22" t="s">
        <v>77</v>
      </c>
      <c r="F80" s="17">
        <v>44009526</v>
      </c>
      <c r="G80" s="23" t="s">
        <v>209</v>
      </c>
      <c r="H80" s="36" t="s">
        <v>210</v>
      </c>
      <c r="I80" s="36" t="s">
        <v>211</v>
      </c>
      <c r="J80" s="37">
        <v>10000</v>
      </c>
      <c r="K80" s="14">
        <v>10000</v>
      </c>
      <c r="L80" s="7" t="s">
        <v>405</v>
      </c>
      <c r="M80" s="54" t="s">
        <v>315</v>
      </c>
    </row>
    <row r="81" spans="1:14" ht="25" customHeight="1" x14ac:dyDescent="0.35">
      <c r="A81" s="7">
        <v>61</v>
      </c>
      <c r="B81" s="21" t="s">
        <v>212</v>
      </c>
      <c r="C81" s="7" t="str">
        <f t="shared" ca="1" si="4"/>
        <v>3/01/2023-30/04/2023</v>
      </c>
      <c r="D81" s="8">
        <f t="shared" si="5"/>
        <v>44929</v>
      </c>
      <c r="E81" s="7" t="s">
        <v>12</v>
      </c>
      <c r="F81" s="17">
        <v>25603175</v>
      </c>
      <c r="G81" s="22" t="s">
        <v>213</v>
      </c>
      <c r="H81" s="36" t="s">
        <v>214</v>
      </c>
      <c r="I81" s="36" t="s">
        <v>211</v>
      </c>
      <c r="J81" s="37">
        <v>8000</v>
      </c>
      <c r="K81" s="14">
        <v>8000</v>
      </c>
      <c r="L81" s="7" t="s">
        <v>406</v>
      </c>
      <c r="M81" s="54" t="s">
        <v>317</v>
      </c>
    </row>
    <row r="82" spans="1:14" ht="25" customHeight="1" x14ac:dyDescent="0.35">
      <c r="A82" s="7">
        <v>62</v>
      </c>
      <c r="B82" s="21" t="s">
        <v>215</v>
      </c>
      <c r="C82" s="7" t="str">
        <f t="shared" ca="1" si="4"/>
        <v>3/01/2023-30/04/2023</v>
      </c>
      <c r="D82" s="8">
        <f t="shared" si="5"/>
        <v>44929</v>
      </c>
      <c r="E82" s="7" t="s">
        <v>12</v>
      </c>
      <c r="F82" s="17">
        <v>41864077</v>
      </c>
      <c r="G82" s="22" t="s">
        <v>216</v>
      </c>
      <c r="H82" s="7" t="s">
        <v>217</v>
      </c>
      <c r="I82" s="12" t="s">
        <v>211</v>
      </c>
      <c r="J82" s="13">
        <v>6500</v>
      </c>
      <c r="K82" s="14">
        <v>6500</v>
      </c>
      <c r="L82" s="7" t="s">
        <v>407</v>
      </c>
      <c r="M82" s="54" t="s">
        <v>318</v>
      </c>
    </row>
    <row r="83" spans="1:14" ht="25" customHeight="1" x14ac:dyDescent="0.35">
      <c r="A83" s="7">
        <v>63</v>
      </c>
      <c r="B83" s="21" t="s">
        <v>218</v>
      </c>
      <c r="C83" s="7" t="str">
        <f t="shared" ca="1" si="4"/>
        <v>3/01/2023-30/04/2023</v>
      </c>
      <c r="D83" s="8">
        <f t="shared" si="5"/>
        <v>44929</v>
      </c>
      <c r="E83" s="7" t="s">
        <v>12</v>
      </c>
      <c r="F83" s="17">
        <v>104863439</v>
      </c>
      <c r="G83" s="22" t="s">
        <v>219</v>
      </c>
      <c r="H83" s="7" t="s">
        <v>220</v>
      </c>
      <c r="I83" s="12" t="s">
        <v>211</v>
      </c>
      <c r="J83" s="13">
        <v>5500</v>
      </c>
      <c r="K83" s="14">
        <v>5500</v>
      </c>
      <c r="L83" s="7" t="s">
        <v>408</v>
      </c>
      <c r="M83" s="54" t="s">
        <v>319</v>
      </c>
    </row>
    <row r="84" spans="1:14" ht="25" customHeight="1" x14ac:dyDescent="0.35">
      <c r="A84" s="7">
        <v>64</v>
      </c>
      <c r="B84" s="21" t="s">
        <v>221</v>
      </c>
      <c r="C84" s="7" t="str">
        <f t="shared" ca="1" si="4"/>
        <v>3/01/2023-30/04/2023</v>
      </c>
      <c r="D84" s="8">
        <f t="shared" si="5"/>
        <v>44929</v>
      </c>
      <c r="E84" s="7" t="s">
        <v>12</v>
      </c>
      <c r="F84" s="34">
        <v>16927087</v>
      </c>
      <c r="G84" s="22" t="s">
        <v>222</v>
      </c>
      <c r="H84" s="7" t="s">
        <v>223</v>
      </c>
      <c r="I84" s="12" t="s">
        <v>211</v>
      </c>
      <c r="J84" s="13">
        <v>8000</v>
      </c>
      <c r="K84" s="14">
        <v>8000</v>
      </c>
      <c r="L84" s="7" t="s">
        <v>409</v>
      </c>
      <c r="M84" s="54" t="s">
        <v>320</v>
      </c>
    </row>
    <row r="85" spans="1:14" ht="25" customHeight="1" x14ac:dyDescent="0.35">
      <c r="A85" s="7">
        <v>65</v>
      </c>
      <c r="B85" s="21" t="s">
        <v>224</v>
      </c>
      <c r="C85" s="7" t="str">
        <f t="shared" ca="1" si="4"/>
        <v>3/01/2023-30/04/2023</v>
      </c>
      <c r="D85" s="8">
        <f t="shared" si="5"/>
        <v>44929</v>
      </c>
      <c r="E85" s="7" t="s">
        <v>12</v>
      </c>
      <c r="F85" s="17">
        <v>25515616</v>
      </c>
      <c r="G85" s="22" t="s">
        <v>225</v>
      </c>
      <c r="H85" s="45" t="s">
        <v>226</v>
      </c>
      <c r="I85" s="36" t="s">
        <v>227</v>
      </c>
      <c r="J85" s="37">
        <v>5000</v>
      </c>
      <c r="K85" s="14">
        <v>5000</v>
      </c>
      <c r="L85" s="7" t="s">
        <v>410</v>
      </c>
      <c r="M85" s="54" t="s">
        <v>321</v>
      </c>
    </row>
    <row r="86" spans="1:14" ht="25" customHeight="1" x14ac:dyDescent="0.35">
      <c r="A86" s="7">
        <v>66</v>
      </c>
      <c r="B86" s="21" t="s">
        <v>228</v>
      </c>
      <c r="C86" s="7" t="str">
        <f t="shared" ca="1" si="4"/>
        <v>3/01/2023-30/04/2023</v>
      </c>
      <c r="D86" s="8">
        <f t="shared" si="5"/>
        <v>44929</v>
      </c>
      <c r="E86" s="7" t="s">
        <v>12</v>
      </c>
      <c r="F86" s="17">
        <v>98508040</v>
      </c>
      <c r="G86" s="22" t="s">
        <v>229</v>
      </c>
      <c r="H86" s="7" t="s">
        <v>230</v>
      </c>
      <c r="I86" s="12" t="s">
        <v>227</v>
      </c>
      <c r="J86" s="13">
        <v>6000</v>
      </c>
      <c r="K86" s="14">
        <v>6000</v>
      </c>
      <c r="L86" s="7" t="s">
        <v>411</v>
      </c>
      <c r="M86" s="54" t="s">
        <v>322</v>
      </c>
      <c r="N86" s="59"/>
    </row>
    <row r="87" spans="1:14" ht="25" customHeight="1" x14ac:dyDescent="0.35">
      <c r="A87" s="7">
        <v>67</v>
      </c>
      <c r="B87" s="21" t="s">
        <v>231</v>
      </c>
      <c r="C87" s="7" t="str">
        <f t="shared" ca="1" si="4"/>
        <v>3/01/2023-30/04/2023</v>
      </c>
      <c r="D87" s="8">
        <f t="shared" si="5"/>
        <v>44929</v>
      </c>
      <c r="E87" s="7" t="s">
        <v>12</v>
      </c>
      <c r="F87" s="17">
        <v>41590996</v>
      </c>
      <c r="G87" s="11" t="s">
        <v>232</v>
      </c>
      <c r="H87" s="36" t="s">
        <v>233</v>
      </c>
      <c r="I87" s="36" t="s">
        <v>211</v>
      </c>
      <c r="J87" s="37">
        <v>10000</v>
      </c>
      <c r="K87" s="14">
        <v>10000</v>
      </c>
      <c r="L87" s="7" t="s">
        <v>412</v>
      </c>
      <c r="M87" s="55" t="s">
        <v>343</v>
      </c>
    </row>
    <row r="88" spans="1:14" ht="25" customHeight="1" x14ac:dyDescent="0.35">
      <c r="A88" s="65" t="s">
        <v>108</v>
      </c>
      <c r="B88" s="66"/>
      <c r="C88" s="66"/>
      <c r="D88" s="66"/>
      <c r="E88" s="66"/>
      <c r="F88" s="66"/>
      <c r="G88" s="66"/>
      <c r="H88" s="66"/>
      <c r="I88" s="67"/>
      <c r="J88" s="25">
        <f ca="1">SUM(J87:J100)</f>
        <v>63500</v>
      </c>
      <c r="K88" s="25">
        <f>SUM(K80:K87)</f>
        <v>59000</v>
      </c>
      <c r="L88" s="25"/>
    </row>
    <row r="89" spans="1:14" ht="15.5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3"/>
      <c r="K89" s="43"/>
      <c r="L89" s="43"/>
    </row>
    <row r="90" spans="1:14" ht="15.5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3"/>
      <c r="K90" s="43"/>
      <c r="L90" s="43"/>
    </row>
    <row r="91" spans="1:14" ht="15.5" x14ac:dyDescent="0.35">
      <c r="A91" s="42"/>
      <c r="B91" s="42"/>
      <c r="C91" s="42"/>
      <c r="D91" s="74" t="s">
        <v>348</v>
      </c>
      <c r="E91" s="74"/>
      <c r="F91" s="74"/>
      <c r="G91" s="74"/>
      <c r="H91" s="74"/>
      <c r="I91" s="42"/>
      <c r="J91" s="43"/>
      <c r="K91" s="43"/>
      <c r="L91" s="43"/>
    </row>
    <row r="92" spans="1:14" ht="15.5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3"/>
      <c r="K92" s="43"/>
      <c r="L92" s="43"/>
    </row>
    <row r="93" spans="1:14" ht="42" customHeight="1" x14ac:dyDescent="0.35">
      <c r="A93" s="49" t="s">
        <v>0</v>
      </c>
      <c r="B93" s="50" t="s">
        <v>1</v>
      </c>
      <c r="C93" s="50" t="s">
        <v>2</v>
      </c>
      <c r="D93" s="50" t="s">
        <v>3</v>
      </c>
      <c r="E93" s="50" t="s">
        <v>4</v>
      </c>
      <c r="F93" s="51" t="s">
        <v>5</v>
      </c>
      <c r="G93" s="52" t="s">
        <v>6</v>
      </c>
      <c r="H93" s="49" t="s">
        <v>7</v>
      </c>
      <c r="I93" s="49" t="s">
        <v>8</v>
      </c>
      <c r="J93" s="49" t="s">
        <v>9</v>
      </c>
      <c r="K93" s="49" t="s">
        <v>349</v>
      </c>
      <c r="L93" s="49" t="s">
        <v>10</v>
      </c>
      <c r="M93" s="49" t="s">
        <v>268</v>
      </c>
    </row>
    <row r="94" spans="1:14" ht="25" customHeight="1" x14ac:dyDescent="0.35">
      <c r="A94" s="7">
        <v>68</v>
      </c>
      <c r="B94" s="16" t="s">
        <v>234</v>
      </c>
      <c r="C94" s="7" t="str">
        <f t="shared" ca="1" si="4"/>
        <v>3/01/2023-30/04/2023</v>
      </c>
      <c r="D94" s="8">
        <f t="shared" si="5"/>
        <v>44929</v>
      </c>
      <c r="E94" s="7" t="s">
        <v>12</v>
      </c>
      <c r="F94" s="9">
        <v>100976883</v>
      </c>
      <c r="G94" s="10" t="s">
        <v>235</v>
      </c>
      <c r="H94" s="7" t="s">
        <v>236</v>
      </c>
      <c r="I94" s="12" t="s">
        <v>237</v>
      </c>
      <c r="J94" s="13">
        <v>7000</v>
      </c>
      <c r="K94" s="14">
        <v>7000</v>
      </c>
      <c r="L94" s="7" t="s">
        <v>413</v>
      </c>
      <c r="M94" s="54" t="s">
        <v>269</v>
      </c>
    </row>
    <row r="95" spans="1:14" ht="25" customHeight="1" x14ac:dyDescent="0.35">
      <c r="A95" s="7">
        <v>69</v>
      </c>
      <c r="B95" s="16" t="s">
        <v>238</v>
      </c>
      <c r="C95" s="7" t="str">
        <f t="shared" ca="1" si="4"/>
        <v>3/01/2023-30/04/2023</v>
      </c>
      <c r="D95" s="8">
        <f t="shared" si="5"/>
        <v>44929</v>
      </c>
      <c r="E95" s="7" t="s">
        <v>12</v>
      </c>
      <c r="F95" s="9">
        <v>75617080</v>
      </c>
      <c r="G95" s="10" t="s">
        <v>239</v>
      </c>
      <c r="H95" s="7" t="s">
        <v>240</v>
      </c>
      <c r="I95" s="12" t="s">
        <v>241</v>
      </c>
      <c r="J95" s="13">
        <v>7000</v>
      </c>
      <c r="K95" s="14">
        <v>7000</v>
      </c>
      <c r="L95" s="7" t="s">
        <v>420</v>
      </c>
      <c r="M95" s="54" t="s">
        <v>270</v>
      </c>
    </row>
    <row r="96" spans="1:14" ht="25" customHeight="1" x14ac:dyDescent="0.35">
      <c r="A96" s="7">
        <v>70</v>
      </c>
      <c r="B96" s="16" t="s">
        <v>242</v>
      </c>
      <c r="C96" s="7" t="str">
        <f t="shared" ref="C96:C101" ca="1" si="6">($C$36)</f>
        <v>3/01/2023-30/04/2023</v>
      </c>
      <c r="D96" s="8">
        <f t="shared" ref="D96:D101" si="7">($D$36)</f>
        <v>44929</v>
      </c>
      <c r="E96" s="7" t="s">
        <v>12</v>
      </c>
      <c r="F96" s="9">
        <v>99423014</v>
      </c>
      <c r="G96" s="10" t="s">
        <v>243</v>
      </c>
      <c r="H96" s="7" t="s">
        <v>244</v>
      </c>
      <c r="I96" s="12" t="s">
        <v>237</v>
      </c>
      <c r="J96" s="14">
        <v>7000</v>
      </c>
      <c r="K96" s="14">
        <v>7000</v>
      </c>
      <c r="L96" s="7" t="s">
        <v>414</v>
      </c>
      <c r="M96" s="54" t="s">
        <v>271</v>
      </c>
    </row>
    <row r="97" spans="1:13" ht="25" customHeight="1" x14ac:dyDescent="0.35">
      <c r="A97" s="7">
        <v>71</v>
      </c>
      <c r="B97" s="16" t="s">
        <v>245</v>
      </c>
      <c r="C97" s="7" t="str">
        <f t="shared" ca="1" si="6"/>
        <v>3/01/2023-30/04/2023</v>
      </c>
      <c r="D97" s="8">
        <f t="shared" si="7"/>
        <v>44929</v>
      </c>
      <c r="E97" s="7" t="s">
        <v>12</v>
      </c>
      <c r="F97" s="9">
        <v>98468898</v>
      </c>
      <c r="G97" s="10" t="s">
        <v>246</v>
      </c>
      <c r="H97" s="7" t="s">
        <v>247</v>
      </c>
      <c r="I97" s="12" t="s">
        <v>237</v>
      </c>
      <c r="J97" s="27">
        <v>5000</v>
      </c>
      <c r="K97" s="14">
        <v>5000</v>
      </c>
      <c r="L97" s="7" t="s">
        <v>415</v>
      </c>
      <c r="M97" s="54" t="s">
        <v>272</v>
      </c>
    </row>
    <row r="98" spans="1:13" ht="25" customHeight="1" x14ac:dyDescent="0.35">
      <c r="A98" s="7">
        <v>72</v>
      </c>
      <c r="B98" s="16" t="s">
        <v>248</v>
      </c>
      <c r="C98" s="7" t="str">
        <f t="shared" ca="1" si="6"/>
        <v>3/01/2023-30/04/2023</v>
      </c>
      <c r="D98" s="8">
        <f t="shared" si="7"/>
        <v>44929</v>
      </c>
      <c r="E98" s="7" t="s">
        <v>12</v>
      </c>
      <c r="F98" s="9">
        <v>78743877</v>
      </c>
      <c r="G98" s="10" t="s">
        <v>249</v>
      </c>
      <c r="H98" s="7" t="s">
        <v>250</v>
      </c>
      <c r="I98" s="12" t="s">
        <v>237</v>
      </c>
      <c r="J98" s="13">
        <v>4500</v>
      </c>
      <c r="K98" s="14">
        <v>4500</v>
      </c>
      <c r="L98" s="7" t="s">
        <v>416</v>
      </c>
      <c r="M98" s="54" t="s">
        <v>273</v>
      </c>
    </row>
    <row r="99" spans="1:13" ht="25" customHeight="1" x14ac:dyDescent="0.35">
      <c r="A99" s="7">
        <v>73</v>
      </c>
      <c r="B99" s="16" t="s">
        <v>251</v>
      </c>
      <c r="C99" s="7" t="str">
        <f t="shared" ca="1" si="6"/>
        <v>3/01/2023-30/04/2023</v>
      </c>
      <c r="D99" s="8">
        <f t="shared" si="7"/>
        <v>44929</v>
      </c>
      <c r="E99" s="7" t="s">
        <v>12</v>
      </c>
      <c r="F99" s="9">
        <v>97518530</v>
      </c>
      <c r="G99" s="10" t="s">
        <v>252</v>
      </c>
      <c r="H99" s="7" t="s">
        <v>253</v>
      </c>
      <c r="I99" s="12" t="s">
        <v>241</v>
      </c>
      <c r="J99" s="13">
        <v>4500</v>
      </c>
      <c r="K99" s="14">
        <v>4500</v>
      </c>
      <c r="L99" s="7" t="s">
        <v>417</v>
      </c>
      <c r="M99" s="54" t="s">
        <v>274</v>
      </c>
    </row>
    <row r="100" spans="1:13" ht="25" customHeight="1" x14ac:dyDescent="0.35">
      <c r="A100" s="7">
        <v>74</v>
      </c>
      <c r="B100" s="16" t="s">
        <v>254</v>
      </c>
      <c r="C100" s="7" t="str">
        <f t="shared" ca="1" si="6"/>
        <v>3/01/2023-30/04/2023</v>
      </c>
      <c r="D100" s="8">
        <f t="shared" si="7"/>
        <v>44929</v>
      </c>
      <c r="E100" s="7" t="s">
        <v>12</v>
      </c>
      <c r="F100" s="9">
        <v>15231054</v>
      </c>
      <c r="G100" s="10" t="s">
        <v>255</v>
      </c>
      <c r="H100" s="7" t="s">
        <v>256</v>
      </c>
      <c r="I100" s="12" t="s">
        <v>237</v>
      </c>
      <c r="J100" s="14">
        <v>4500</v>
      </c>
      <c r="K100" s="14">
        <v>4500</v>
      </c>
      <c r="L100" s="7" t="s">
        <v>418</v>
      </c>
      <c r="M100" s="54" t="s">
        <v>275</v>
      </c>
    </row>
    <row r="101" spans="1:13" ht="25" customHeight="1" x14ac:dyDescent="0.35">
      <c r="A101" s="7">
        <v>75</v>
      </c>
      <c r="B101" s="16" t="s">
        <v>257</v>
      </c>
      <c r="C101" s="7" t="str">
        <f t="shared" ca="1" si="6"/>
        <v>3/01/2023-30/04/2023</v>
      </c>
      <c r="D101" s="8">
        <f t="shared" si="7"/>
        <v>44929</v>
      </c>
      <c r="E101" s="7" t="s">
        <v>12</v>
      </c>
      <c r="F101" s="9">
        <v>34721819</v>
      </c>
      <c r="G101" s="10" t="s">
        <v>258</v>
      </c>
      <c r="H101" s="7" t="s">
        <v>259</v>
      </c>
      <c r="I101" s="12" t="s">
        <v>237</v>
      </c>
      <c r="J101" s="13">
        <v>4500</v>
      </c>
      <c r="K101" s="14">
        <v>4500</v>
      </c>
      <c r="L101" s="7" t="s">
        <v>418</v>
      </c>
      <c r="M101" s="54" t="s">
        <v>276</v>
      </c>
    </row>
    <row r="102" spans="1:13" ht="25" customHeight="1" x14ac:dyDescent="0.35">
      <c r="A102" s="65" t="s">
        <v>108</v>
      </c>
      <c r="B102" s="66"/>
      <c r="C102" s="66"/>
      <c r="D102" s="66"/>
      <c r="E102" s="66"/>
      <c r="F102" s="66"/>
      <c r="G102" s="66"/>
      <c r="H102" s="66"/>
      <c r="I102" s="67"/>
      <c r="J102" s="25">
        <f>SUM(J98:J101)</f>
        <v>18000</v>
      </c>
      <c r="K102" s="25">
        <f>SUM(K94:K101)</f>
        <v>44000</v>
      </c>
      <c r="L102" s="39"/>
    </row>
    <row r="103" spans="1:13" ht="15.5" x14ac:dyDescent="0.35">
      <c r="A103" s="2"/>
      <c r="B103" s="1"/>
      <c r="C103" s="2"/>
      <c r="D103" s="2"/>
      <c r="E103" s="1"/>
      <c r="F103" s="3"/>
      <c r="G103" s="4"/>
      <c r="H103" s="2"/>
      <c r="I103" s="2"/>
      <c r="J103" s="2"/>
      <c r="K103" s="2"/>
      <c r="L103" s="2"/>
    </row>
    <row r="104" spans="1:13" ht="15.5" x14ac:dyDescent="0.35">
      <c r="A104" s="2"/>
      <c r="B104" s="1"/>
      <c r="C104" s="2"/>
      <c r="D104" s="2"/>
      <c r="E104" s="1"/>
      <c r="F104" s="3"/>
      <c r="G104" s="4"/>
      <c r="H104" s="2"/>
      <c r="I104" s="2"/>
      <c r="J104" s="2"/>
      <c r="K104" s="2"/>
      <c r="L104" s="2"/>
    </row>
    <row r="105" spans="1:13" ht="25" customHeight="1" x14ac:dyDescent="0.35">
      <c r="A105" s="2"/>
      <c r="B105" s="1"/>
      <c r="C105" s="2"/>
      <c r="D105" s="2"/>
      <c r="E105" s="1"/>
      <c r="F105" s="3"/>
      <c r="G105" s="4"/>
      <c r="H105" s="68" t="s">
        <v>260</v>
      </c>
      <c r="I105" s="68"/>
      <c r="J105" s="53">
        <f ca="1">SUM(#REF!+J37+#REF!+J71+J88+J102)</f>
        <v>556000</v>
      </c>
      <c r="K105" s="53">
        <f>SUM(K37+K71+K88+K102)</f>
        <v>566053.57000000007</v>
      </c>
      <c r="L105" s="2"/>
    </row>
    <row r="106" spans="1:13" ht="15.5" x14ac:dyDescent="0.35">
      <c r="A106" s="2"/>
      <c r="B106" s="1"/>
      <c r="C106" s="2"/>
      <c r="D106" s="2"/>
      <c r="E106" s="1"/>
      <c r="F106" s="3"/>
      <c r="G106" s="4"/>
      <c r="H106" s="2"/>
      <c r="I106" s="2"/>
      <c r="J106" s="2"/>
      <c r="K106" s="2"/>
      <c r="L106" s="2"/>
    </row>
    <row r="107" spans="1:13" ht="15.5" x14ac:dyDescent="0.35">
      <c r="A107" s="2"/>
      <c r="B107" s="1"/>
      <c r="C107" s="2"/>
      <c r="D107" s="2"/>
      <c r="E107" s="1"/>
      <c r="F107" s="3"/>
      <c r="G107" s="4"/>
      <c r="H107" s="2"/>
      <c r="I107" s="2"/>
      <c r="J107" s="2"/>
      <c r="K107" s="2"/>
      <c r="L107" s="2"/>
    </row>
    <row r="108" spans="1:13" ht="15.5" x14ac:dyDescent="0.35">
      <c r="A108" s="2"/>
      <c r="B108" s="1"/>
      <c r="C108" s="2"/>
      <c r="D108" s="2"/>
      <c r="E108" s="1"/>
      <c r="F108" s="3"/>
      <c r="G108" s="4"/>
      <c r="H108" s="2"/>
      <c r="I108" s="2"/>
      <c r="J108" s="2"/>
      <c r="K108" s="2"/>
      <c r="L108" s="2"/>
    </row>
    <row r="109" spans="1:13" ht="15.5" x14ac:dyDescent="0.35">
      <c r="A109" s="2"/>
      <c r="B109" s="1"/>
      <c r="C109" s="2"/>
      <c r="D109" s="2"/>
      <c r="E109" s="1"/>
      <c r="F109" s="3"/>
      <c r="G109" s="4"/>
      <c r="H109" s="2"/>
      <c r="I109" s="2"/>
      <c r="J109" s="2"/>
      <c r="K109" s="2"/>
      <c r="L109" s="2"/>
    </row>
    <row r="110" spans="1:13" ht="15.5" hidden="1" x14ac:dyDescent="0.35">
      <c r="A110" s="2"/>
      <c r="B110" s="1"/>
      <c r="C110" s="2"/>
      <c r="D110" s="2"/>
      <c r="E110" s="1"/>
      <c r="F110" s="3"/>
      <c r="G110" s="4"/>
      <c r="H110" s="2"/>
      <c r="I110" s="2"/>
      <c r="J110" s="2"/>
      <c r="K110" s="2"/>
      <c r="L110" s="2"/>
    </row>
    <row r="111" spans="1:13" ht="15.5" hidden="1" x14ac:dyDescent="0.35">
      <c r="A111" s="2"/>
      <c r="B111" s="1"/>
      <c r="C111" s="2"/>
      <c r="D111" s="2"/>
      <c r="E111" s="1"/>
      <c r="F111" s="3"/>
      <c r="G111" s="4"/>
      <c r="H111" s="2"/>
      <c r="I111" s="2"/>
      <c r="J111" s="2"/>
      <c r="K111" s="2"/>
      <c r="L111" s="2"/>
    </row>
    <row r="112" spans="1:13" ht="15.5" hidden="1" x14ac:dyDescent="0.35">
      <c r="A112" s="2"/>
      <c r="B112" s="1"/>
      <c r="C112" s="2"/>
      <c r="D112" s="2"/>
      <c r="E112" s="1"/>
      <c r="F112" s="3"/>
      <c r="G112" s="4"/>
      <c r="H112" s="2"/>
      <c r="I112" s="2"/>
      <c r="J112" s="2"/>
      <c r="K112" s="2"/>
      <c r="L112" s="2"/>
    </row>
    <row r="113" spans="1:12" ht="15.5" hidden="1" x14ac:dyDescent="0.35">
      <c r="A113" s="2"/>
      <c r="B113" s="1"/>
      <c r="C113" s="2"/>
      <c r="D113" s="2"/>
      <c r="E113" s="1"/>
      <c r="F113" s="3"/>
      <c r="G113" s="4"/>
      <c r="H113" s="2"/>
      <c r="I113" s="2"/>
      <c r="J113" s="2"/>
      <c r="K113" s="2"/>
      <c r="L113" s="2"/>
    </row>
    <row r="114" spans="1:12" ht="15.5" hidden="1" x14ac:dyDescent="0.35">
      <c r="A114" s="2"/>
      <c r="B114" s="40" t="s">
        <v>261</v>
      </c>
      <c r="C114" s="40"/>
      <c r="D114" s="40"/>
      <c r="E114" s="5"/>
      <c r="F114" s="3"/>
      <c r="G114" s="4"/>
      <c r="H114" s="40" t="s">
        <v>262</v>
      </c>
      <c r="I114" s="41"/>
      <c r="J114" s="41"/>
      <c r="K114" s="40"/>
      <c r="L114" s="40"/>
    </row>
    <row r="115" spans="1:12" ht="15.5" hidden="1" x14ac:dyDescent="0.35">
      <c r="A115" s="2"/>
      <c r="B115" s="2"/>
      <c r="C115" s="69" t="s">
        <v>350</v>
      </c>
      <c r="D115" s="69"/>
      <c r="E115" s="2"/>
      <c r="F115" s="3"/>
      <c r="G115" s="4"/>
      <c r="H115" s="2"/>
      <c r="I115" s="63" t="s">
        <v>263</v>
      </c>
      <c r="J115" s="63"/>
      <c r="K115" s="63"/>
      <c r="L115" s="63"/>
    </row>
    <row r="116" spans="1:12" ht="15.5" hidden="1" x14ac:dyDescent="0.35">
      <c r="A116" s="2"/>
      <c r="B116" s="40"/>
      <c r="C116" s="63" t="s">
        <v>264</v>
      </c>
      <c r="D116" s="63"/>
      <c r="E116" s="40"/>
      <c r="F116" s="3"/>
      <c r="G116" s="4"/>
      <c r="H116" s="2"/>
      <c r="I116" s="72" t="s">
        <v>265</v>
      </c>
      <c r="J116" s="72"/>
      <c r="K116" s="72"/>
      <c r="L116" s="72"/>
    </row>
    <row r="117" spans="1:12" ht="15.5" hidden="1" x14ac:dyDescent="0.35">
      <c r="A117" s="2"/>
      <c r="B117" s="2"/>
      <c r="C117" s="63" t="s">
        <v>266</v>
      </c>
      <c r="D117" s="63"/>
      <c r="E117" s="2"/>
      <c r="F117" s="3"/>
      <c r="G117" s="4"/>
      <c r="H117" s="2"/>
      <c r="I117" s="63" t="s">
        <v>266</v>
      </c>
      <c r="J117" s="63"/>
      <c r="K117" s="63"/>
      <c r="L117" s="63"/>
    </row>
    <row r="118" spans="1:12" ht="15.5" hidden="1" x14ac:dyDescent="0.35">
      <c r="A118" s="2"/>
      <c r="B118" s="1"/>
      <c r="C118" s="2"/>
      <c r="D118" s="2"/>
      <c r="E118" s="1"/>
      <c r="F118" s="3"/>
      <c r="G118" s="4"/>
      <c r="H118" s="2"/>
      <c r="I118" s="2"/>
      <c r="J118" s="2"/>
      <c r="K118" s="2"/>
      <c r="L118" s="2"/>
    </row>
    <row r="119" spans="1:12" ht="15.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5.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5.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5.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</sheetData>
  <sheetProtection algorithmName="SHA-512" hashValue="/aVdRUtTE5AIwSmzNPMnUiyVs1rqhT8dY1sMjdPW7NvQ9rrDxIx3ZHXRorG5pZoR4QJ+6x3l3oEfwOVJZQz+ng==" saltValue="t8RFuMmZEtM/9uVdFdN4sQ==" spinCount="100000" sheet="1" objects="1" scenarios="1" selectLockedCells="1" selectUnlockedCells="1"/>
  <mergeCells count="20">
    <mergeCell ref="A1:L1"/>
    <mergeCell ref="A2:L2"/>
    <mergeCell ref="A37:I37"/>
    <mergeCell ref="C116:D116"/>
    <mergeCell ref="K116:L116"/>
    <mergeCell ref="D3:I3"/>
    <mergeCell ref="C77:I77"/>
    <mergeCell ref="D91:H91"/>
    <mergeCell ref="I115:J115"/>
    <mergeCell ref="I116:J116"/>
    <mergeCell ref="C41:I41"/>
    <mergeCell ref="C117:D117"/>
    <mergeCell ref="K117:L117"/>
    <mergeCell ref="A71:I71"/>
    <mergeCell ref="A88:I88"/>
    <mergeCell ref="A102:I102"/>
    <mergeCell ref="H105:I105"/>
    <mergeCell ref="C115:D115"/>
    <mergeCell ref="K115:L115"/>
    <mergeCell ref="I117:J117"/>
  </mergeCells>
  <conditionalFormatting sqref="F48">
    <cfRule type="duplicateValues" dxfId="68" priority="74"/>
  </conditionalFormatting>
  <conditionalFormatting sqref="F49">
    <cfRule type="duplicateValues" dxfId="67" priority="73"/>
  </conditionalFormatting>
  <conditionalFormatting sqref="F14">
    <cfRule type="duplicateValues" dxfId="66" priority="72"/>
  </conditionalFormatting>
  <conditionalFormatting sqref="F15">
    <cfRule type="duplicateValues" dxfId="65" priority="71"/>
  </conditionalFormatting>
  <conditionalFormatting sqref="F16">
    <cfRule type="duplicateValues" dxfId="64" priority="70"/>
  </conditionalFormatting>
  <conditionalFormatting sqref="F50">
    <cfRule type="duplicateValues" dxfId="63" priority="69"/>
  </conditionalFormatting>
  <conditionalFormatting sqref="F51">
    <cfRule type="duplicateValues" dxfId="62" priority="67"/>
  </conditionalFormatting>
  <conditionalFormatting sqref="F52">
    <cfRule type="duplicateValues" dxfId="61" priority="66"/>
  </conditionalFormatting>
  <conditionalFormatting sqref="F53">
    <cfRule type="duplicateValues" dxfId="60" priority="65"/>
  </conditionalFormatting>
  <conditionalFormatting sqref="F54">
    <cfRule type="duplicateValues" dxfId="59" priority="64"/>
  </conditionalFormatting>
  <conditionalFormatting sqref="F55">
    <cfRule type="duplicateValues" dxfId="58" priority="63"/>
  </conditionalFormatting>
  <conditionalFormatting sqref="F55">
    <cfRule type="duplicateValues" dxfId="57" priority="62"/>
  </conditionalFormatting>
  <conditionalFormatting sqref="F17">
    <cfRule type="duplicateValues" dxfId="56" priority="61"/>
  </conditionalFormatting>
  <conditionalFormatting sqref="F56">
    <cfRule type="duplicateValues" dxfId="55" priority="60"/>
  </conditionalFormatting>
  <conditionalFormatting sqref="F18">
    <cfRule type="duplicateValues" dxfId="54" priority="59"/>
  </conditionalFormatting>
  <conditionalFormatting sqref="F19">
    <cfRule type="duplicateValues" dxfId="53" priority="58"/>
  </conditionalFormatting>
  <conditionalFormatting sqref="F20">
    <cfRule type="duplicateValues" dxfId="52" priority="57"/>
  </conditionalFormatting>
  <conditionalFormatting sqref="F21">
    <cfRule type="duplicateValues" dxfId="51" priority="56"/>
  </conditionalFormatting>
  <conditionalFormatting sqref="F22">
    <cfRule type="duplicateValues" dxfId="50" priority="55"/>
  </conditionalFormatting>
  <conditionalFormatting sqref="F13">
    <cfRule type="duplicateValues" dxfId="49" priority="54"/>
  </conditionalFormatting>
  <conditionalFormatting sqref="F67">
    <cfRule type="duplicateValues" dxfId="48" priority="53"/>
  </conditionalFormatting>
  <conditionalFormatting sqref="F68">
    <cfRule type="duplicateValues" dxfId="47" priority="52"/>
  </conditionalFormatting>
  <conditionalFormatting sqref="H26">
    <cfRule type="duplicateValues" dxfId="46" priority="51"/>
  </conditionalFormatting>
  <conditionalFormatting sqref="H69">
    <cfRule type="duplicateValues" dxfId="45" priority="49"/>
  </conditionalFormatting>
  <conditionalFormatting sqref="F27">
    <cfRule type="duplicateValues" dxfId="44" priority="47"/>
  </conditionalFormatting>
  <conditionalFormatting sqref="F70">
    <cfRule type="duplicateValues" dxfId="43" priority="46"/>
  </conditionalFormatting>
  <conditionalFormatting sqref="F31">
    <cfRule type="duplicateValues" dxfId="42" priority="45"/>
  </conditionalFormatting>
  <conditionalFormatting sqref="F28">
    <cfRule type="duplicateValues" dxfId="41" priority="44"/>
  </conditionalFormatting>
  <conditionalFormatting sqref="F57">
    <cfRule type="duplicateValues" dxfId="40" priority="43"/>
  </conditionalFormatting>
  <conditionalFormatting sqref="F58">
    <cfRule type="duplicateValues" dxfId="39" priority="42"/>
  </conditionalFormatting>
  <conditionalFormatting sqref="F59">
    <cfRule type="duplicateValues" dxfId="38" priority="41"/>
  </conditionalFormatting>
  <conditionalFormatting sqref="F60">
    <cfRule type="duplicateValues" dxfId="37" priority="40"/>
  </conditionalFormatting>
  <conditionalFormatting sqref="F61">
    <cfRule type="duplicateValues" dxfId="36" priority="39"/>
  </conditionalFormatting>
  <conditionalFormatting sqref="F24">
    <cfRule type="duplicateValues" dxfId="35" priority="38"/>
  </conditionalFormatting>
  <conditionalFormatting sqref="F80">
    <cfRule type="duplicateValues" dxfId="34" priority="37"/>
  </conditionalFormatting>
  <conditionalFormatting sqref="F62">
    <cfRule type="duplicateValues" dxfId="33" priority="36"/>
  </conditionalFormatting>
  <conditionalFormatting sqref="F81">
    <cfRule type="duplicateValues" dxfId="32" priority="35"/>
  </conditionalFormatting>
  <conditionalFormatting sqref="F82">
    <cfRule type="duplicateValues" dxfId="31" priority="34"/>
  </conditionalFormatting>
  <conditionalFormatting sqref="F83">
    <cfRule type="duplicateValues" dxfId="30" priority="33"/>
  </conditionalFormatting>
  <conditionalFormatting sqref="F85">
    <cfRule type="duplicateValues" dxfId="29" priority="32"/>
  </conditionalFormatting>
  <conditionalFormatting sqref="F86">
    <cfRule type="duplicateValues" dxfId="28" priority="31"/>
  </conditionalFormatting>
  <conditionalFormatting sqref="F25">
    <cfRule type="duplicateValues" dxfId="27" priority="30"/>
  </conditionalFormatting>
  <conditionalFormatting sqref="F65">
    <cfRule type="duplicateValues" dxfId="26" priority="29"/>
  </conditionalFormatting>
  <conditionalFormatting sqref="F87">
    <cfRule type="duplicateValues" dxfId="25" priority="28"/>
  </conditionalFormatting>
  <conditionalFormatting sqref="F96">
    <cfRule type="duplicateValues" dxfId="24" priority="25"/>
  </conditionalFormatting>
  <conditionalFormatting sqref="F97">
    <cfRule type="duplicateValues" dxfId="23" priority="24"/>
  </conditionalFormatting>
  <conditionalFormatting sqref="F98">
    <cfRule type="duplicateValues" dxfId="22" priority="23"/>
  </conditionalFormatting>
  <conditionalFormatting sqref="F99">
    <cfRule type="duplicateValues" dxfId="21" priority="22"/>
  </conditionalFormatting>
  <conditionalFormatting sqref="F100">
    <cfRule type="duplicateValues" dxfId="20" priority="21"/>
  </conditionalFormatting>
  <conditionalFormatting sqref="F101">
    <cfRule type="duplicateValues" dxfId="19" priority="20"/>
  </conditionalFormatting>
  <conditionalFormatting sqref="I60">
    <cfRule type="duplicateValues" dxfId="18" priority="19"/>
  </conditionalFormatting>
  <conditionalFormatting sqref="F44">
    <cfRule type="duplicateValues" dxfId="17" priority="18"/>
  </conditionalFormatting>
  <conditionalFormatting sqref="F45">
    <cfRule type="duplicateValues" dxfId="16" priority="17"/>
  </conditionalFormatting>
  <conditionalFormatting sqref="F46">
    <cfRule type="duplicateValues" dxfId="15" priority="16"/>
  </conditionalFormatting>
  <conditionalFormatting sqref="F47">
    <cfRule type="duplicateValues" dxfId="14" priority="15"/>
  </conditionalFormatting>
  <conditionalFormatting sqref="F5">
    <cfRule type="duplicateValues" dxfId="13" priority="14"/>
  </conditionalFormatting>
  <conditionalFormatting sqref="F6">
    <cfRule type="duplicateValues" dxfId="12" priority="13"/>
  </conditionalFormatting>
  <conditionalFormatting sqref="F7">
    <cfRule type="duplicateValues" dxfId="11" priority="12"/>
  </conditionalFormatting>
  <conditionalFormatting sqref="F8">
    <cfRule type="duplicateValues" dxfId="10" priority="11"/>
  </conditionalFormatting>
  <conditionalFormatting sqref="F9">
    <cfRule type="duplicateValues" dxfId="9" priority="10"/>
  </conditionalFormatting>
  <conditionalFormatting sqref="F10">
    <cfRule type="duplicateValues" dxfId="8" priority="9"/>
  </conditionalFormatting>
  <conditionalFormatting sqref="F11">
    <cfRule type="duplicateValues" dxfId="7" priority="8"/>
  </conditionalFormatting>
  <conditionalFormatting sqref="F12">
    <cfRule type="duplicateValues" dxfId="6" priority="7"/>
  </conditionalFormatting>
  <conditionalFormatting sqref="F36">
    <cfRule type="duplicateValues" dxfId="5" priority="6"/>
  </conditionalFormatting>
  <conditionalFormatting sqref="F94">
    <cfRule type="duplicateValues" dxfId="4" priority="5"/>
  </conditionalFormatting>
  <conditionalFormatting sqref="F95">
    <cfRule type="duplicateValues" dxfId="3" priority="4"/>
  </conditionalFormatting>
  <conditionalFormatting sqref="F26">
    <cfRule type="duplicateValues" dxfId="2" priority="2"/>
  </conditionalFormatting>
  <conditionalFormatting sqref="F69">
    <cfRule type="duplicateValues" dxfId="1" priority="1"/>
  </conditionalFormatting>
  <conditionalFormatting sqref="F72:F76">
    <cfRule type="duplicateValues" dxfId="0" priority="77"/>
  </conditionalFormatting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>&amp;C&amp;"Arial,Negrita"&amp;12AUTORIDAD PARA EL MANEJO SUSTENTABLE DE LA CUENCA Y DEL LAGO DE AMATITLÁN
CORRESPONDIENTE A FEBRERO 2023</oddHeader>
  </headerFooter>
  <rowBreaks count="2" manualBreakCount="2">
    <brk id="37" max="16383" man="1"/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2023-02-20T18:47:52Z</cp:lastPrinted>
  <dcterms:created xsi:type="dcterms:W3CDTF">2023-01-20T23:55:52Z</dcterms:created>
  <dcterms:modified xsi:type="dcterms:W3CDTF">2023-03-06T16:49:16Z</dcterms:modified>
</cp:coreProperties>
</file>