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30. INFORMACION PUBLICA\ENERO-2023\NOMINAS VERSION EDITABLE\"/>
    </mc:Choice>
  </mc:AlternateContent>
  <workbookProtection workbookAlgorithmName="SHA-512" workbookHashValue="Xt0YVzjQfnJftyvC7ULZRA97UYpCqFWd76+NCPDlvvNj4+f9degTkRvOSqJ456+uOMK3QVJGLj35xwrX10nk7A==" workbookSaltValue="5HDecUavUOX0upVO2u15lg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F87" i="1"/>
  <c r="F86" i="1"/>
  <c r="E96" i="1"/>
  <c r="F95" i="1"/>
  <c r="F94" i="1"/>
  <c r="F93" i="1"/>
  <c r="F92" i="1"/>
  <c r="F91" i="1"/>
  <c r="F90" i="1"/>
  <c r="F85" i="1"/>
  <c r="F84" i="1"/>
  <c r="F83" i="1"/>
  <c r="F82" i="1"/>
  <c r="F81" i="1"/>
  <c r="F80" i="1"/>
  <c r="F79" i="1"/>
  <c r="F78" i="1"/>
  <c r="F72" i="1"/>
  <c r="F71" i="1"/>
  <c r="A71" i="1"/>
  <c r="F70" i="1"/>
  <c r="F69" i="1"/>
  <c r="F68" i="1"/>
  <c r="F67" i="1"/>
  <c r="E73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39" i="1"/>
  <c r="F38" i="1"/>
  <c r="A38" i="1"/>
  <c r="F37" i="1"/>
  <c r="F36" i="1"/>
  <c r="E40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A13" i="1"/>
  <c r="F12" i="1"/>
  <c r="F11" i="1"/>
  <c r="F10" i="1"/>
  <c r="F9" i="1"/>
  <c r="F8" i="1"/>
  <c r="F7" i="1"/>
  <c r="F96" i="1" l="1"/>
  <c r="F73" i="1"/>
  <c r="F88" i="1"/>
  <c r="F40" i="1"/>
  <c r="F99" i="1" l="1"/>
  <c r="E99" i="1"/>
  <c r="E88" i="1"/>
</calcChain>
</file>

<file path=xl/sharedStrings.xml><?xml version="1.0" encoding="utf-8"?>
<sst xmlns="http://schemas.openxmlformats.org/spreadsheetml/2006/main" count="264" uniqueCount="113">
  <si>
    <t xml:space="preserve">NO. </t>
  </si>
  <si>
    <t>PUESTO</t>
  </si>
  <si>
    <t xml:space="preserve">NOMBRE </t>
  </si>
  <si>
    <t xml:space="preserve">UBICACIÓN </t>
  </si>
  <si>
    <t>DEVENGAR</t>
  </si>
  <si>
    <t xml:space="preserve">Servicios Técnicos </t>
  </si>
  <si>
    <t>Raul Estuardo Fuentes Velasquez</t>
  </si>
  <si>
    <t xml:space="preserve">Subdirección Ejecutiva </t>
  </si>
  <si>
    <t xml:space="preserve">Cristhian Rodrigo Nicolau Guzmán </t>
  </si>
  <si>
    <t xml:space="preserve">Comunicación </t>
  </si>
  <si>
    <t>Lady Karina Cifuentes Barrios</t>
  </si>
  <si>
    <t>Recursos Humanos</t>
  </si>
  <si>
    <t xml:space="preserve">Jhosselyn Sucelly Alfaro Barahona </t>
  </si>
  <si>
    <t>Fausto González Hernández</t>
  </si>
  <si>
    <t>Administrativo Financiero</t>
  </si>
  <si>
    <t>Profesionales Individuales en General</t>
  </si>
  <si>
    <t>Loida Rebeca Vásquez Zuleta</t>
  </si>
  <si>
    <t>Carmen Sofía Mérida Schaad</t>
  </si>
  <si>
    <t xml:space="preserve">Jhenifer Lourdes Bedoya Cruz </t>
  </si>
  <si>
    <t>Profesionales individuales en general</t>
  </si>
  <si>
    <t xml:space="preserve">Rudy Alexander García García </t>
  </si>
  <si>
    <t>Dirección Ejecutiva</t>
  </si>
  <si>
    <t xml:space="preserve">Edgar Rodolfo Muñoz </t>
  </si>
  <si>
    <t xml:space="preserve">Sindy Johanna iriarte White </t>
  </si>
  <si>
    <t xml:space="preserve">Ana Sofía Pacheco Pineda </t>
  </si>
  <si>
    <t>Byron René Pérez Aguilar</t>
  </si>
  <si>
    <t>Rolando Alvarez López</t>
  </si>
  <si>
    <t>Elfego Castellanos Gutiérrez</t>
  </si>
  <si>
    <t xml:space="preserve">Mynor Rene Zuñiga Mazariegos </t>
  </si>
  <si>
    <t>Transporte</t>
  </si>
  <si>
    <t xml:space="preserve">Fabiola Jamilet Ramírez Carlos </t>
  </si>
  <si>
    <t>José David Samayoa Albizures</t>
  </si>
  <si>
    <t>Maira Aracely Sandoval Latín</t>
  </si>
  <si>
    <t>Julio Haroldo Garcia Hernández</t>
  </si>
  <si>
    <t xml:space="preserve">Profesionales individual en general </t>
  </si>
  <si>
    <t xml:space="preserve">Antonio Waldemar Muñiz Rivas </t>
  </si>
  <si>
    <t>José Alfonso Pirir Cortez</t>
  </si>
  <si>
    <t>Inventarios</t>
  </si>
  <si>
    <t>Andrea Alejandra Pelaéz Yax</t>
  </si>
  <si>
    <t>Relaciones Interinstitucionales</t>
  </si>
  <si>
    <t>Mirza Maciel Mejia Callejas</t>
  </si>
  <si>
    <t>Evaluación y Seguimiento</t>
  </si>
  <si>
    <t>Aarón Josue Garcia Rojas</t>
  </si>
  <si>
    <t xml:space="preserve">Gary Antonio Aguilar López </t>
  </si>
  <si>
    <t xml:space="preserve">Asesoria Juridica </t>
  </si>
  <si>
    <t xml:space="preserve">Mario Rene Marroquín Contreras </t>
  </si>
  <si>
    <t>Karen Jasmin Alfaro Nijeruzack</t>
  </si>
  <si>
    <t>Rolando Turcios</t>
  </si>
  <si>
    <t>TOTAL</t>
  </si>
  <si>
    <t>Julio Alberto Rodriguez Martinez</t>
  </si>
  <si>
    <t>Pedro Teret Mejia</t>
  </si>
  <si>
    <t>Rolando Arturo Herrera Ramazzini</t>
  </si>
  <si>
    <t xml:space="preserve">Gabriel Fong Mazariegos </t>
  </si>
  <si>
    <t>Marvin René Mazariegos Guerra</t>
  </si>
  <si>
    <t>Limpieza del lago</t>
  </si>
  <si>
    <t>Luz Esmérita López Del Aguila</t>
  </si>
  <si>
    <t>Salvador Enrique Guerra Rosales</t>
  </si>
  <si>
    <t>Williams Roberto Urízar</t>
  </si>
  <si>
    <t>Sthéfany Ludivina Fuentes</t>
  </si>
  <si>
    <t>Reingenieria</t>
  </si>
  <si>
    <t>Jylian Osiris Hernández Soto</t>
  </si>
  <si>
    <t xml:space="preserve">Maria del Cielo Esquivel Selvas </t>
  </si>
  <si>
    <t>Líquidos y Sólidos</t>
  </si>
  <si>
    <t xml:space="preserve">Roberto Antonio Segura Hernández </t>
  </si>
  <si>
    <t>Rigoberto Hernández Morales</t>
  </si>
  <si>
    <t>Aldo Josue Morales Aguilar</t>
  </si>
  <si>
    <t>Carlos Arturo Mancilla de Leon</t>
  </si>
  <si>
    <t xml:space="preserve">Marco Tulio Zamora Escobar </t>
  </si>
  <si>
    <t xml:space="preserve">Ruben Donis </t>
  </si>
  <si>
    <t>Byron Danilo Albizures Morales</t>
  </si>
  <si>
    <t>Profesionales individual en general</t>
  </si>
  <si>
    <t xml:space="preserve">Hayro Oswaldo Garcia Garcia </t>
  </si>
  <si>
    <t xml:space="preserve">Control Ambiental </t>
  </si>
  <si>
    <t>Moisés Estuardo López Estrada</t>
  </si>
  <si>
    <t>Control Ambiental</t>
  </si>
  <si>
    <t>Edwin Alexis Canteros Archila</t>
  </si>
  <si>
    <t>Herbert Alejandro Ismatul Rejopachi</t>
  </si>
  <si>
    <t>Ferdiner Ulises González Ortíz</t>
  </si>
  <si>
    <t>Julio Roberto Juárez Pernillo</t>
  </si>
  <si>
    <t>Melanie Fraatz Mayorga</t>
  </si>
  <si>
    <t xml:space="preserve">Carol Delfina García García </t>
  </si>
  <si>
    <t xml:space="preserve">Pedro Miguel Mendizábal Crespo </t>
  </si>
  <si>
    <t>Gerardo Gabriel Figueroa Huie</t>
  </si>
  <si>
    <t>Educación Ambiental</t>
  </si>
  <si>
    <t xml:space="preserve">Heidy Jackeline Melchor Solorzano </t>
  </si>
  <si>
    <t xml:space="preserve">Laura Elizabeth Longo Veliz </t>
  </si>
  <si>
    <t>Maylim Suceth Pineda Arroyo</t>
  </si>
  <si>
    <t>Evelyn Roxana  Morales Marroquín</t>
  </si>
  <si>
    <t xml:space="preserve">Adriana Yanira Ramírez Carlos </t>
  </si>
  <si>
    <t>Ejecución de proyectos</t>
  </si>
  <si>
    <t>Zully Abigaíl Acevedo Cadenas</t>
  </si>
  <si>
    <t>Sergio Hernan Poitán</t>
  </si>
  <si>
    <t>Sandra Elizabeth Chamale Chitic</t>
  </si>
  <si>
    <t>Rudy Francisco Argueta Velásquez</t>
  </si>
  <si>
    <t>Lourdes Emilsa Hernandez Bobadilla</t>
  </si>
  <si>
    <t>Ordenamiento Territorial</t>
  </si>
  <si>
    <t>Byron Nearly Catalan Cardona</t>
  </si>
  <si>
    <t xml:space="preserve">Giovanni Rudy Marroquin Santiso </t>
  </si>
  <si>
    <t>Christian Hernán Osorio Contreras</t>
  </si>
  <si>
    <t>Forestal</t>
  </si>
  <si>
    <t>Jeffrey Gerardo Rosales Garzaro</t>
  </si>
  <si>
    <t xml:space="preserve">Forestal </t>
  </si>
  <si>
    <t>Byron Eduardo Flores Reyes</t>
  </si>
  <si>
    <t>Ruth Magalí Grijalva Morales</t>
  </si>
  <si>
    <t xml:space="preserve">Claudio Benjamín Mijangos Borrayo </t>
  </si>
  <si>
    <t>Manuelito de Jesús Quiñonez Pineda</t>
  </si>
  <si>
    <t>Juan Antonio Hernandez Barrientos</t>
  </si>
  <si>
    <t>Agustin Chinchilla Dieguez</t>
  </si>
  <si>
    <t xml:space="preserve">TOTAL </t>
  </si>
  <si>
    <t>Vo.Bo.</t>
  </si>
  <si>
    <t>Edgar Rolando Zamora Ruíz</t>
  </si>
  <si>
    <t>Director Ejecutivo</t>
  </si>
  <si>
    <t>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</si>
</sst>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/>
    <cellStyle name="Normal_jacki 031-029-021-022_POR DIVISIÓN FUNCIONAL JACKI3 28-05-2010 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2</xdr:col>
      <xdr:colOff>51288</xdr:colOff>
      <xdr:row>60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51210</xdr:colOff>
      <xdr:row>0</xdr:row>
      <xdr:rowOff>40968</xdr:rowOff>
    </xdr:from>
    <xdr:ext cx="3009183" cy="962742"/>
    <xdr:pic>
      <xdr:nvPicPr>
        <xdr:cNvPr id="417" name="Imagen 416">
          <a:extLst>
            <a:ext uri="{FF2B5EF4-FFF2-40B4-BE49-F238E27FC236}">
              <a16:creationId xmlns:a16="http://schemas.microsoft.com/office/drawing/2014/main" id="{F09C316F-BD20-44C9-839D-8E7B9D80F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0" y="40968"/>
          <a:ext cx="3009183" cy="96274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6</xdr:col>
      <xdr:colOff>0</xdr:colOff>
      <xdr:row>0</xdr:row>
      <xdr:rowOff>0</xdr:rowOff>
    </xdr:from>
    <xdr:to>
      <xdr:col>7</xdr:col>
      <xdr:colOff>192383</xdr:colOff>
      <xdr:row>4</xdr:row>
      <xdr:rowOff>9065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3840" y="0"/>
          <a:ext cx="953060" cy="79964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3009183" cy="962742"/>
    <xdr:pic>
      <xdr:nvPicPr>
        <xdr:cNvPr id="200" name="Imagen 199">
          <a:extLst>
            <a:ext uri="{FF2B5EF4-FFF2-40B4-BE49-F238E27FC236}">
              <a16:creationId xmlns:a16="http://schemas.microsoft.com/office/drawing/2014/main" id="{FB0CA3BD-6BEE-41C7-BC30-8CD3BCC1C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8029"/>
          <a:ext cx="3009183" cy="962742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39</xdr:row>
      <xdr:rowOff>179293</xdr:rowOff>
    </xdr:from>
    <xdr:to>
      <xdr:col>7</xdr:col>
      <xdr:colOff>189737</xdr:colOff>
      <xdr:row>42</xdr:row>
      <xdr:rowOff>109919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B5EAEAF1-287A-46E2-92B6-69D69EA8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01382" y="8415617"/>
          <a:ext cx="953060" cy="804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zoomScale="96" zoomScaleNormal="96" zoomScaleSheetLayoutView="91" workbookViewId="0">
      <selection activeCell="C11" sqref="C11"/>
    </sheetView>
  </sheetViews>
  <sheetFormatPr baseColWidth="10" defaultRowHeight="14.5" x14ac:dyDescent="0.35"/>
  <cols>
    <col min="1" max="1" width="5.453125" bestFit="1" customWidth="1"/>
    <col min="2" max="2" width="38.36328125" bestFit="1" customWidth="1"/>
    <col min="3" max="3" width="37.90625" bestFit="1" customWidth="1"/>
    <col min="4" max="4" width="30.81640625" bestFit="1" customWidth="1"/>
    <col min="5" max="6" width="15.26953125" bestFit="1" customWidth="1"/>
  </cols>
  <sheetData>
    <row r="1" spans="1:6" ht="15.5" x14ac:dyDescent="0.35">
      <c r="A1" s="2"/>
      <c r="B1" s="1"/>
      <c r="C1" s="2"/>
      <c r="D1" s="2"/>
      <c r="E1" s="2"/>
      <c r="F1" s="2"/>
    </row>
    <row r="2" spans="1:6" ht="15.5" x14ac:dyDescent="0.35">
      <c r="A2" s="40"/>
      <c r="B2" s="40"/>
      <c r="C2" s="40"/>
      <c r="D2" s="40"/>
      <c r="E2" s="40"/>
      <c r="F2" s="40"/>
    </row>
    <row r="3" spans="1:6" ht="15.5" x14ac:dyDescent="0.35">
      <c r="A3" s="2"/>
      <c r="B3" s="1"/>
      <c r="C3" s="41"/>
      <c r="D3" s="41"/>
      <c r="E3" s="41"/>
      <c r="F3" s="41"/>
    </row>
    <row r="4" spans="1:6" ht="15.5" x14ac:dyDescent="0.35">
      <c r="A4" s="42"/>
      <c r="B4" s="42"/>
      <c r="C4" s="42"/>
      <c r="D4" s="42"/>
      <c r="E4" s="42"/>
      <c r="F4" s="42"/>
    </row>
    <row r="5" spans="1:6" ht="15.5" x14ac:dyDescent="0.35">
      <c r="A5" s="2"/>
      <c r="B5" s="1"/>
      <c r="C5" s="2"/>
      <c r="D5" s="2"/>
      <c r="E5" s="2"/>
      <c r="F5" s="2"/>
    </row>
    <row r="6" spans="1:6" ht="15.5" x14ac:dyDescent="0.35">
      <c r="A6" s="5" t="s">
        <v>0</v>
      </c>
      <c r="B6" s="4" t="s">
        <v>1</v>
      </c>
      <c r="C6" s="5" t="s">
        <v>2</v>
      </c>
      <c r="D6" s="5" t="s">
        <v>3</v>
      </c>
      <c r="E6" s="5" t="s">
        <v>4</v>
      </c>
      <c r="F6" s="5" t="s">
        <v>4</v>
      </c>
    </row>
    <row r="7" spans="1:6" ht="21" customHeight="1" x14ac:dyDescent="0.35">
      <c r="A7" s="6">
        <v>1</v>
      </c>
      <c r="B7" s="6" t="s">
        <v>5</v>
      </c>
      <c r="C7" s="16" t="s">
        <v>6</v>
      </c>
      <c r="D7" s="7" t="s">
        <v>7</v>
      </c>
      <c r="E7" s="8">
        <v>12000</v>
      </c>
      <c r="F7" s="9">
        <f t="shared" ref="F7:F14" si="0">(E7/31*29)</f>
        <v>11225.806451612903</v>
      </c>
    </row>
    <row r="8" spans="1:6" ht="17.25" customHeight="1" x14ac:dyDescent="0.35">
      <c r="A8" s="6">
        <v>2</v>
      </c>
      <c r="B8" s="6" t="s">
        <v>5</v>
      </c>
      <c r="C8" s="16" t="s">
        <v>8</v>
      </c>
      <c r="D8" s="7" t="s">
        <v>9</v>
      </c>
      <c r="E8" s="8">
        <v>9000</v>
      </c>
      <c r="F8" s="9">
        <f t="shared" si="0"/>
        <v>8419.354838709678</v>
      </c>
    </row>
    <row r="9" spans="1:6" ht="17.25" customHeight="1" x14ac:dyDescent="0.35">
      <c r="A9" s="6">
        <v>3</v>
      </c>
      <c r="B9" s="6" t="s">
        <v>5</v>
      </c>
      <c r="C9" s="22" t="s">
        <v>10</v>
      </c>
      <c r="D9" s="7" t="s">
        <v>11</v>
      </c>
      <c r="E9" s="8">
        <v>7000</v>
      </c>
      <c r="F9" s="9">
        <f t="shared" si="0"/>
        <v>6548.3870967741941</v>
      </c>
    </row>
    <row r="10" spans="1:6" ht="18" customHeight="1" x14ac:dyDescent="0.35">
      <c r="A10" s="6">
        <v>4</v>
      </c>
      <c r="B10" s="6" t="s">
        <v>5</v>
      </c>
      <c r="C10" s="16" t="s">
        <v>12</v>
      </c>
      <c r="D10" s="7" t="s">
        <v>7</v>
      </c>
      <c r="E10" s="8">
        <v>6000</v>
      </c>
      <c r="F10" s="9">
        <f t="shared" si="0"/>
        <v>5612.9032258064517</v>
      </c>
    </row>
    <row r="11" spans="1:6" ht="18" customHeight="1" x14ac:dyDescent="0.35">
      <c r="A11" s="6">
        <v>5</v>
      </c>
      <c r="B11" s="6" t="s">
        <v>5</v>
      </c>
      <c r="C11" s="16" t="s">
        <v>13</v>
      </c>
      <c r="D11" s="7" t="s">
        <v>14</v>
      </c>
      <c r="E11" s="8">
        <v>5000</v>
      </c>
      <c r="F11" s="9">
        <f t="shared" si="0"/>
        <v>4677.4193548387093</v>
      </c>
    </row>
    <row r="12" spans="1:6" ht="21" customHeight="1" x14ac:dyDescent="0.35">
      <c r="A12" s="6">
        <v>6</v>
      </c>
      <c r="B12" s="11" t="s">
        <v>15</v>
      </c>
      <c r="C12" s="14" t="s">
        <v>16</v>
      </c>
      <c r="D12" s="7" t="s">
        <v>11</v>
      </c>
      <c r="E12" s="8">
        <v>11000</v>
      </c>
      <c r="F12" s="9">
        <f t="shared" si="0"/>
        <v>10290.322580645161</v>
      </c>
    </row>
    <row r="13" spans="1:6" ht="18.75" customHeight="1" x14ac:dyDescent="0.35">
      <c r="A13" s="6">
        <f>A12+1</f>
        <v>7</v>
      </c>
      <c r="B13" s="11" t="s">
        <v>15</v>
      </c>
      <c r="C13" s="14" t="s">
        <v>17</v>
      </c>
      <c r="D13" s="7" t="s">
        <v>11</v>
      </c>
      <c r="E13" s="8">
        <v>11000</v>
      </c>
      <c r="F13" s="9">
        <f t="shared" si="0"/>
        <v>10290.322580645161</v>
      </c>
    </row>
    <row r="14" spans="1:6" ht="17.25" customHeight="1" x14ac:dyDescent="0.35">
      <c r="A14" s="6">
        <v>8</v>
      </c>
      <c r="B14" s="11" t="s">
        <v>15</v>
      </c>
      <c r="C14" s="16" t="s">
        <v>18</v>
      </c>
      <c r="D14" s="7" t="s">
        <v>9</v>
      </c>
      <c r="E14" s="8">
        <v>10000</v>
      </c>
      <c r="F14" s="9">
        <f t="shared" si="0"/>
        <v>9354.8387096774186</v>
      </c>
    </row>
    <row r="15" spans="1:6" ht="17.25" customHeight="1" x14ac:dyDescent="0.35">
      <c r="A15" s="6">
        <v>9</v>
      </c>
      <c r="B15" s="11" t="s">
        <v>19</v>
      </c>
      <c r="C15" s="16" t="s">
        <v>20</v>
      </c>
      <c r="D15" s="6" t="s">
        <v>21</v>
      </c>
      <c r="E15" s="9">
        <v>15000</v>
      </c>
      <c r="F15" s="9">
        <f>(E15/31*29)</f>
        <v>14032.258064516129</v>
      </c>
    </row>
    <row r="16" spans="1:6" ht="17.25" customHeight="1" x14ac:dyDescent="0.35">
      <c r="A16" s="6">
        <v>10</v>
      </c>
      <c r="B16" s="11" t="s">
        <v>19</v>
      </c>
      <c r="C16" s="16" t="s">
        <v>22</v>
      </c>
      <c r="D16" s="6" t="s">
        <v>21</v>
      </c>
      <c r="E16" s="9">
        <v>12000</v>
      </c>
      <c r="F16" s="9">
        <f t="shared" ref="F16:F35" si="1">(E16/31*29)</f>
        <v>11225.806451612903</v>
      </c>
    </row>
    <row r="17" spans="1:6" ht="17.25" customHeight="1" x14ac:dyDescent="0.35">
      <c r="A17" s="6">
        <v>11</v>
      </c>
      <c r="B17" s="11" t="s">
        <v>19</v>
      </c>
      <c r="C17" s="14" t="s">
        <v>23</v>
      </c>
      <c r="D17" s="7" t="s">
        <v>14</v>
      </c>
      <c r="E17" s="8">
        <v>12000</v>
      </c>
      <c r="F17" s="9">
        <f t="shared" si="1"/>
        <v>11225.806451612903</v>
      </c>
    </row>
    <row r="18" spans="1:6" ht="15.5" x14ac:dyDescent="0.35">
      <c r="A18" s="6">
        <v>12</v>
      </c>
      <c r="B18" s="6" t="s">
        <v>5</v>
      </c>
      <c r="C18" s="16" t="s">
        <v>24</v>
      </c>
      <c r="D18" s="6" t="s">
        <v>21</v>
      </c>
      <c r="E18" s="9">
        <v>14000</v>
      </c>
      <c r="F18" s="9">
        <f t="shared" si="1"/>
        <v>13096.774193548388</v>
      </c>
    </row>
    <row r="19" spans="1:6" ht="15.5" x14ac:dyDescent="0.35">
      <c r="A19" s="6">
        <v>13</v>
      </c>
      <c r="B19" s="6" t="s">
        <v>5</v>
      </c>
      <c r="C19" s="14" t="s">
        <v>25</v>
      </c>
      <c r="D19" s="7" t="s">
        <v>14</v>
      </c>
      <c r="E19" s="8">
        <v>7500</v>
      </c>
      <c r="F19" s="9">
        <f t="shared" si="1"/>
        <v>7016.1290322580644</v>
      </c>
    </row>
    <row r="20" spans="1:6" ht="15.5" x14ac:dyDescent="0.35">
      <c r="A20" s="6">
        <v>14</v>
      </c>
      <c r="B20" s="6" t="s">
        <v>5</v>
      </c>
      <c r="C20" s="14" t="s">
        <v>26</v>
      </c>
      <c r="D20" s="7" t="s">
        <v>14</v>
      </c>
      <c r="E20" s="8">
        <v>5500</v>
      </c>
      <c r="F20" s="9">
        <f t="shared" si="1"/>
        <v>5145.1612903225805</v>
      </c>
    </row>
    <row r="21" spans="1:6" ht="15.5" x14ac:dyDescent="0.35">
      <c r="A21" s="6">
        <v>15</v>
      </c>
      <c r="B21" s="6" t="s">
        <v>5</v>
      </c>
      <c r="C21" s="14" t="s">
        <v>27</v>
      </c>
      <c r="D21" s="7" t="s">
        <v>14</v>
      </c>
      <c r="E21" s="8">
        <v>5000</v>
      </c>
      <c r="F21" s="9">
        <f t="shared" si="1"/>
        <v>4677.4193548387093</v>
      </c>
    </row>
    <row r="22" spans="1:6" ht="15.5" x14ac:dyDescent="0.35">
      <c r="A22" s="6">
        <v>16</v>
      </c>
      <c r="B22" s="6" t="s">
        <v>5</v>
      </c>
      <c r="C22" s="29" t="s">
        <v>28</v>
      </c>
      <c r="D22" s="6" t="s">
        <v>29</v>
      </c>
      <c r="E22" s="9">
        <v>7000</v>
      </c>
      <c r="F22" s="9">
        <f t="shared" si="1"/>
        <v>6548.3870967741941</v>
      </c>
    </row>
    <row r="23" spans="1:6" ht="15.5" x14ac:dyDescent="0.35">
      <c r="A23" s="6">
        <v>17</v>
      </c>
      <c r="B23" s="6" t="s">
        <v>5</v>
      </c>
      <c r="C23" s="14" t="s">
        <v>30</v>
      </c>
      <c r="D23" s="7" t="s">
        <v>14</v>
      </c>
      <c r="E23" s="8">
        <v>5000</v>
      </c>
      <c r="F23" s="9">
        <f t="shared" si="1"/>
        <v>4677.4193548387093</v>
      </c>
    </row>
    <row r="24" spans="1:6" ht="15.5" x14ac:dyDescent="0.35">
      <c r="A24" s="6">
        <v>18</v>
      </c>
      <c r="B24" s="6" t="s">
        <v>5</v>
      </c>
      <c r="C24" s="16" t="s">
        <v>31</v>
      </c>
      <c r="D24" s="6" t="s">
        <v>7</v>
      </c>
      <c r="E24" s="9">
        <v>5000</v>
      </c>
      <c r="F24" s="9">
        <f t="shared" si="1"/>
        <v>4677.4193548387093</v>
      </c>
    </row>
    <row r="25" spans="1:6" ht="15.5" x14ac:dyDescent="0.35">
      <c r="A25" s="6">
        <v>19</v>
      </c>
      <c r="B25" s="6" t="s">
        <v>5</v>
      </c>
      <c r="C25" s="16" t="s">
        <v>32</v>
      </c>
      <c r="D25" s="7" t="s">
        <v>14</v>
      </c>
      <c r="E25" s="8">
        <v>5000</v>
      </c>
      <c r="F25" s="9">
        <f t="shared" si="1"/>
        <v>4677.4193548387093</v>
      </c>
    </row>
    <row r="26" spans="1:6" ht="15.5" x14ac:dyDescent="0.35">
      <c r="A26" s="6">
        <v>20</v>
      </c>
      <c r="B26" s="6" t="s">
        <v>5</v>
      </c>
      <c r="C26" s="14" t="s">
        <v>33</v>
      </c>
      <c r="D26" s="7" t="s">
        <v>29</v>
      </c>
      <c r="E26" s="8">
        <v>5500</v>
      </c>
      <c r="F26" s="9">
        <f t="shared" si="1"/>
        <v>5145.1612903225805</v>
      </c>
    </row>
    <row r="27" spans="1:6" ht="17.25" customHeight="1" x14ac:dyDescent="0.35">
      <c r="A27" s="6">
        <v>21</v>
      </c>
      <c r="B27" s="12" t="s">
        <v>34</v>
      </c>
      <c r="C27" s="14" t="s">
        <v>35</v>
      </c>
      <c r="D27" s="6" t="s">
        <v>21</v>
      </c>
      <c r="E27" s="9">
        <v>14000</v>
      </c>
      <c r="F27" s="9">
        <f t="shared" si="1"/>
        <v>13096.774193548388</v>
      </c>
    </row>
    <row r="28" spans="1:6" ht="15.75" customHeight="1" x14ac:dyDescent="0.35">
      <c r="A28" s="6">
        <v>22</v>
      </c>
      <c r="B28" s="6" t="s">
        <v>5</v>
      </c>
      <c r="C28" s="16" t="s">
        <v>36</v>
      </c>
      <c r="D28" s="6" t="s">
        <v>37</v>
      </c>
      <c r="E28" s="9">
        <v>6500</v>
      </c>
      <c r="F28" s="9">
        <f t="shared" si="1"/>
        <v>6080.6451612903229</v>
      </c>
    </row>
    <row r="29" spans="1:6" ht="15.5" x14ac:dyDescent="0.35">
      <c r="A29" s="10">
        <v>23</v>
      </c>
      <c r="B29" s="6" t="s">
        <v>5</v>
      </c>
      <c r="C29" s="19" t="s">
        <v>38</v>
      </c>
      <c r="D29" s="7" t="s">
        <v>39</v>
      </c>
      <c r="E29" s="8">
        <v>5000</v>
      </c>
      <c r="F29" s="9">
        <f t="shared" si="1"/>
        <v>4677.4193548387093</v>
      </c>
    </row>
    <row r="30" spans="1:6" ht="15.5" x14ac:dyDescent="0.35">
      <c r="A30" s="6">
        <v>24</v>
      </c>
      <c r="B30" s="6" t="s">
        <v>5</v>
      </c>
      <c r="C30" s="14" t="s">
        <v>40</v>
      </c>
      <c r="D30" s="7" t="s">
        <v>41</v>
      </c>
      <c r="E30" s="8">
        <v>8000</v>
      </c>
      <c r="F30" s="9">
        <f t="shared" si="1"/>
        <v>7483.8709677419356</v>
      </c>
    </row>
    <row r="31" spans="1:6" ht="15.5" x14ac:dyDescent="0.35">
      <c r="A31" s="6">
        <v>25</v>
      </c>
      <c r="B31" s="6" t="s">
        <v>5</v>
      </c>
      <c r="C31" s="14" t="s">
        <v>42</v>
      </c>
      <c r="D31" s="7" t="s">
        <v>41</v>
      </c>
      <c r="E31" s="8">
        <v>6000</v>
      </c>
      <c r="F31" s="9">
        <f t="shared" si="1"/>
        <v>5612.9032258064517</v>
      </c>
    </row>
    <row r="32" spans="1:6" ht="15.5" x14ac:dyDescent="0.35">
      <c r="A32" s="6">
        <v>26</v>
      </c>
      <c r="B32" s="6" t="s">
        <v>5</v>
      </c>
      <c r="C32" s="16" t="s">
        <v>43</v>
      </c>
      <c r="D32" s="7" t="s">
        <v>44</v>
      </c>
      <c r="E32" s="8">
        <v>5000</v>
      </c>
      <c r="F32" s="9">
        <f t="shared" si="1"/>
        <v>4677.4193548387093</v>
      </c>
    </row>
    <row r="33" spans="1:6" ht="15.5" x14ac:dyDescent="0.35">
      <c r="A33" s="6">
        <v>27</v>
      </c>
      <c r="B33" s="6" t="s">
        <v>5</v>
      </c>
      <c r="C33" s="16" t="s">
        <v>45</v>
      </c>
      <c r="D33" s="6" t="s">
        <v>7</v>
      </c>
      <c r="E33" s="9">
        <v>5000</v>
      </c>
      <c r="F33" s="9">
        <f t="shared" si="1"/>
        <v>4677.4193548387093</v>
      </c>
    </row>
    <row r="34" spans="1:6" ht="16.5" customHeight="1" x14ac:dyDescent="0.35">
      <c r="A34" s="6">
        <v>28</v>
      </c>
      <c r="B34" s="11" t="s">
        <v>19</v>
      </c>
      <c r="C34" s="16" t="s">
        <v>46</v>
      </c>
      <c r="D34" s="7" t="s">
        <v>44</v>
      </c>
      <c r="E34" s="8">
        <v>10000</v>
      </c>
      <c r="F34" s="9">
        <f t="shared" si="1"/>
        <v>9354.8387096774186</v>
      </c>
    </row>
    <row r="35" spans="1:6" ht="15.5" x14ac:dyDescent="0.35">
      <c r="A35" s="6">
        <v>29</v>
      </c>
      <c r="B35" s="6" t="s">
        <v>5</v>
      </c>
      <c r="C35" s="29" t="s">
        <v>47</v>
      </c>
      <c r="D35" s="6" t="s">
        <v>29</v>
      </c>
      <c r="E35" s="9">
        <v>5500</v>
      </c>
      <c r="F35" s="9">
        <f t="shared" si="1"/>
        <v>5145.1612903225805</v>
      </c>
    </row>
    <row r="36" spans="1:6" ht="15.5" x14ac:dyDescent="0.35">
      <c r="A36" s="6">
        <v>30</v>
      </c>
      <c r="B36" s="6" t="s">
        <v>5</v>
      </c>
      <c r="C36" s="14" t="s">
        <v>49</v>
      </c>
      <c r="D36" s="7" t="s">
        <v>29</v>
      </c>
      <c r="E36" s="8">
        <v>5000</v>
      </c>
      <c r="F36" s="9">
        <f>(E36/31*29)</f>
        <v>4677.4193548387093</v>
      </c>
    </row>
    <row r="37" spans="1:6" ht="15.5" x14ac:dyDescent="0.35">
      <c r="A37" s="6">
        <v>31</v>
      </c>
      <c r="B37" s="6" t="s">
        <v>5</v>
      </c>
      <c r="C37" s="14" t="s">
        <v>50</v>
      </c>
      <c r="D37" s="7" t="s">
        <v>29</v>
      </c>
      <c r="E37" s="15">
        <v>4000</v>
      </c>
      <c r="F37" s="9">
        <f>(E37/31*29)</f>
        <v>3741.9354838709678</v>
      </c>
    </row>
    <row r="38" spans="1:6" ht="15.5" x14ac:dyDescent="0.35">
      <c r="A38" s="6">
        <f>A37+1</f>
        <v>32</v>
      </c>
      <c r="B38" s="6" t="s">
        <v>5</v>
      </c>
      <c r="C38" s="14" t="s">
        <v>51</v>
      </c>
      <c r="D38" s="7" t="s">
        <v>29</v>
      </c>
      <c r="E38" s="15">
        <v>4000</v>
      </c>
      <c r="F38" s="9">
        <f>(E38/31*29)</f>
        <v>3741.9354838709678</v>
      </c>
    </row>
    <row r="39" spans="1:6" ht="15" customHeight="1" x14ac:dyDescent="0.35">
      <c r="A39" s="6">
        <v>33</v>
      </c>
      <c r="B39" s="11" t="s">
        <v>15</v>
      </c>
      <c r="C39" s="16" t="s">
        <v>52</v>
      </c>
      <c r="D39" s="6" t="s">
        <v>21</v>
      </c>
      <c r="E39" s="9">
        <v>20000</v>
      </c>
      <c r="F39" s="9">
        <f>(E39/31*29)</f>
        <v>18709.677419354837</v>
      </c>
    </row>
    <row r="40" spans="1:6" ht="15.5" x14ac:dyDescent="0.35">
      <c r="A40" s="36" t="s">
        <v>48</v>
      </c>
      <c r="B40" s="37"/>
      <c r="C40" s="37"/>
      <c r="D40" s="38"/>
      <c r="E40" s="13">
        <f>SUM(E25:E38)</f>
        <v>88500</v>
      </c>
      <c r="F40" s="13">
        <f>SUM(F7:F39)</f>
        <v>250241.93548387091</v>
      </c>
    </row>
    <row r="41" spans="1:6" ht="15.5" x14ac:dyDescent="0.35">
      <c r="A41" s="2"/>
      <c r="B41" s="1"/>
      <c r="C41" s="2"/>
      <c r="D41" s="17"/>
      <c r="E41" s="18"/>
      <c r="F41" s="18"/>
    </row>
    <row r="42" spans="1:6" ht="37.5" customHeight="1" x14ac:dyDescent="0.35">
      <c r="A42" s="2"/>
      <c r="B42" s="1"/>
      <c r="C42" s="2"/>
      <c r="D42" s="17"/>
      <c r="E42" s="18"/>
      <c r="F42" s="18"/>
    </row>
    <row r="43" spans="1:6" ht="15.5" x14ac:dyDescent="0.35">
      <c r="A43" s="2"/>
      <c r="B43" s="1"/>
      <c r="C43" s="2"/>
      <c r="D43" s="17"/>
      <c r="E43" s="18"/>
      <c r="F43" s="18"/>
    </row>
    <row r="44" spans="1:6" ht="15.5" x14ac:dyDescent="0.35">
      <c r="A44" s="5" t="s">
        <v>0</v>
      </c>
      <c r="B44" s="4" t="s">
        <v>1</v>
      </c>
      <c r="C44" s="5" t="s">
        <v>2</v>
      </c>
      <c r="D44" s="5" t="s">
        <v>3</v>
      </c>
      <c r="E44" s="5" t="s">
        <v>4</v>
      </c>
      <c r="F44" s="5" t="s">
        <v>4</v>
      </c>
    </row>
    <row r="45" spans="1:6" ht="21" customHeight="1" x14ac:dyDescent="0.35">
      <c r="A45" s="6">
        <v>34</v>
      </c>
      <c r="B45" s="6" t="s">
        <v>5</v>
      </c>
      <c r="C45" s="14" t="s">
        <v>53</v>
      </c>
      <c r="D45" s="7" t="s">
        <v>54</v>
      </c>
      <c r="E45" s="8">
        <v>10000</v>
      </c>
      <c r="F45" s="9">
        <f t="shared" ref="F45:F68" si="2">(E45/31*29)</f>
        <v>9354.8387096774186</v>
      </c>
    </row>
    <row r="46" spans="1:6" ht="18.75" customHeight="1" x14ac:dyDescent="0.35">
      <c r="A46" s="6">
        <v>35</v>
      </c>
      <c r="B46" s="6" t="s">
        <v>5</v>
      </c>
      <c r="C46" s="14" t="s">
        <v>55</v>
      </c>
      <c r="D46" s="7" t="s">
        <v>54</v>
      </c>
      <c r="E46" s="8">
        <v>7000</v>
      </c>
      <c r="F46" s="9">
        <f t="shared" si="2"/>
        <v>6548.3870967741941</v>
      </c>
    </row>
    <row r="47" spans="1:6" ht="18" customHeight="1" x14ac:dyDescent="0.35">
      <c r="A47" s="10">
        <v>36</v>
      </c>
      <c r="B47" s="6" t="s">
        <v>5</v>
      </c>
      <c r="C47" s="14" t="s">
        <v>56</v>
      </c>
      <c r="D47" s="7" t="s">
        <v>54</v>
      </c>
      <c r="E47" s="8">
        <v>5500</v>
      </c>
      <c r="F47" s="9">
        <f t="shared" si="2"/>
        <v>5145.1612903225805</v>
      </c>
    </row>
    <row r="48" spans="1:6" ht="18" customHeight="1" x14ac:dyDescent="0.35">
      <c r="A48" s="10">
        <v>37</v>
      </c>
      <c r="B48" s="6" t="s">
        <v>5</v>
      </c>
      <c r="C48" s="14" t="s">
        <v>57</v>
      </c>
      <c r="D48" s="7" t="s">
        <v>54</v>
      </c>
      <c r="E48" s="8">
        <v>5500</v>
      </c>
      <c r="F48" s="9">
        <f t="shared" si="2"/>
        <v>5145.1612903225805</v>
      </c>
    </row>
    <row r="49" spans="1:6" ht="19.5" customHeight="1" x14ac:dyDescent="0.35">
      <c r="A49" s="6">
        <v>38</v>
      </c>
      <c r="B49" s="11" t="s">
        <v>19</v>
      </c>
      <c r="C49" s="14" t="s">
        <v>58</v>
      </c>
      <c r="D49" s="7" t="s">
        <v>59</v>
      </c>
      <c r="E49" s="8">
        <v>12000</v>
      </c>
      <c r="F49" s="9">
        <f t="shared" si="2"/>
        <v>11225.806451612903</v>
      </c>
    </row>
    <row r="50" spans="1:6" ht="18" customHeight="1" x14ac:dyDescent="0.35">
      <c r="A50" s="6">
        <v>39</v>
      </c>
      <c r="B50" s="11" t="s">
        <v>19</v>
      </c>
      <c r="C50" s="14" t="s">
        <v>60</v>
      </c>
      <c r="D50" s="7" t="s">
        <v>59</v>
      </c>
      <c r="E50" s="8">
        <v>9000</v>
      </c>
      <c r="F50" s="9">
        <f t="shared" si="2"/>
        <v>8419.354838709678</v>
      </c>
    </row>
    <row r="51" spans="1:6" ht="15.5" x14ac:dyDescent="0.35">
      <c r="A51" s="6">
        <v>40</v>
      </c>
      <c r="B51" s="6" t="s">
        <v>5</v>
      </c>
      <c r="C51" s="14" t="s">
        <v>61</v>
      </c>
      <c r="D51" s="7" t="s">
        <v>62</v>
      </c>
      <c r="E51" s="8">
        <v>6000</v>
      </c>
      <c r="F51" s="9">
        <f t="shared" si="2"/>
        <v>5612.9032258064517</v>
      </c>
    </row>
    <row r="52" spans="1:6" ht="15.5" x14ac:dyDescent="0.35">
      <c r="A52" s="6">
        <v>41</v>
      </c>
      <c r="B52" s="6" t="s">
        <v>5</v>
      </c>
      <c r="C52" s="14" t="s">
        <v>63</v>
      </c>
      <c r="D52" s="7" t="s">
        <v>62</v>
      </c>
      <c r="E52" s="8">
        <v>6000</v>
      </c>
      <c r="F52" s="9">
        <f t="shared" si="2"/>
        <v>5612.9032258064517</v>
      </c>
    </row>
    <row r="53" spans="1:6" ht="15.5" x14ac:dyDescent="0.35">
      <c r="A53" s="10">
        <v>42</v>
      </c>
      <c r="B53" s="6" t="s">
        <v>5</v>
      </c>
      <c r="C53" s="14" t="s">
        <v>64</v>
      </c>
      <c r="D53" s="7" t="s">
        <v>62</v>
      </c>
      <c r="E53" s="8">
        <v>5000</v>
      </c>
      <c r="F53" s="9">
        <f t="shared" si="2"/>
        <v>4677.4193548387093</v>
      </c>
    </row>
    <row r="54" spans="1:6" ht="15.5" x14ac:dyDescent="0.35">
      <c r="A54" s="10">
        <v>43</v>
      </c>
      <c r="B54" s="6" t="s">
        <v>5</v>
      </c>
      <c r="C54" s="14" t="s">
        <v>65</v>
      </c>
      <c r="D54" s="7" t="s">
        <v>62</v>
      </c>
      <c r="E54" s="8">
        <v>5000</v>
      </c>
      <c r="F54" s="9">
        <f t="shared" si="2"/>
        <v>4677.4193548387093</v>
      </c>
    </row>
    <row r="55" spans="1:6" ht="15.5" x14ac:dyDescent="0.35">
      <c r="A55" s="10">
        <v>44</v>
      </c>
      <c r="B55" s="6" t="s">
        <v>5</v>
      </c>
      <c r="C55" s="16" t="s">
        <v>66</v>
      </c>
      <c r="D55" s="7" t="s">
        <v>59</v>
      </c>
      <c r="E55" s="8">
        <v>6000</v>
      </c>
      <c r="F55" s="9">
        <f t="shared" si="2"/>
        <v>5612.9032258064517</v>
      </c>
    </row>
    <row r="56" spans="1:6" ht="15.5" x14ac:dyDescent="0.35">
      <c r="A56" s="10">
        <v>45</v>
      </c>
      <c r="B56" s="6" t="s">
        <v>5</v>
      </c>
      <c r="C56" s="14" t="s">
        <v>67</v>
      </c>
      <c r="D56" s="7" t="s">
        <v>62</v>
      </c>
      <c r="E56" s="8">
        <v>5500</v>
      </c>
      <c r="F56" s="9">
        <f t="shared" si="2"/>
        <v>5145.1612903225805</v>
      </c>
    </row>
    <row r="57" spans="1:6" ht="15.5" x14ac:dyDescent="0.35">
      <c r="A57" s="10">
        <v>46</v>
      </c>
      <c r="B57" s="6" t="s">
        <v>5</v>
      </c>
      <c r="C57" s="14" t="s">
        <v>68</v>
      </c>
      <c r="D57" s="7" t="s">
        <v>62</v>
      </c>
      <c r="E57" s="8">
        <v>5500</v>
      </c>
      <c r="F57" s="9">
        <f t="shared" si="2"/>
        <v>5145.1612903225805</v>
      </c>
    </row>
    <row r="58" spans="1:6" ht="15.5" x14ac:dyDescent="0.35">
      <c r="A58" s="10">
        <v>47</v>
      </c>
      <c r="B58" s="6" t="s">
        <v>5</v>
      </c>
      <c r="C58" s="14" t="s">
        <v>69</v>
      </c>
      <c r="D58" s="7" t="s">
        <v>62</v>
      </c>
      <c r="E58" s="8">
        <v>5000</v>
      </c>
      <c r="F58" s="9">
        <f t="shared" si="2"/>
        <v>4677.4193548387093</v>
      </c>
    </row>
    <row r="59" spans="1:6" ht="17.25" customHeight="1" x14ac:dyDescent="0.35">
      <c r="A59" s="6">
        <v>48</v>
      </c>
      <c r="B59" s="12" t="s">
        <v>70</v>
      </c>
      <c r="C59" s="30" t="s">
        <v>71</v>
      </c>
      <c r="D59" s="6" t="s">
        <v>72</v>
      </c>
      <c r="E59" s="9">
        <v>18000</v>
      </c>
      <c r="F59" s="9">
        <f t="shared" si="2"/>
        <v>16838.709677419356</v>
      </c>
    </row>
    <row r="60" spans="1:6" ht="18" customHeight="1" x14ac:dyDescent="0.35">
      <c r="A60" s="6">
        <v>49</v>
      </c>
      <c r="B60" s="12" t="s">
        <v>70</v>
      </c>
      <c r="C60" s="14" t="s">
        <v>73</v>
      </c>
      <c r="D60" s="7" t="s">
        <v>74</v>
      </c>
      <c r="E60" s="8">
        <v>11000</v>
      </c>
      <c r="F60" s="9">
        <f t="shared" si="2"/>
        <v>10290.322580645161</v>
      </c>
    </row>
    <row r="61" spans="1:6" ht="18.75" customHeight="1" x14ac:dyDescent="0.35">
      <c r="A61" s="6">
        <v>50</v>
      </c>
      <c r="B61" s="12" t="s">
        <v>70</v>
      </c>
      <c r="C61" s="14" t="s">
        <v>75</v>
      </c>
      <c r="D61" s="7" t="s">
        <v>74</v>
      </c>
      <c r="E61" s="8">
        <v>11000</v>
      </c>
      <c r="F61" s="9">
        <f t="shared" si="2"/>
        <v>10290.322580645161</v>
      </c>
    </row>
    <row r="62" spans="1:6" ht="20.25" customHeight="1" x14ac:dyDescent="0.35">
      <c r="A62" s="6">
        <v>51</v>
      </c>
      <c r="B62" s="12" t="s">
        <v>70</v>
      </c>
      <c r="C62" s="14" t="s">
        <v>76</v>
      </c>
      <c r="D62" s="6" t="s">
        <v>72</v>
      </c>
      <c r="E62" s="9">
        <v>11000</v>
      </c>
      <c r="F62" s="9">
        <f t="shared" si="2"/>
        <v>10290.322580645161</v>
      </c>
    </row>
    <row r="63" spans="1:6" ht="15.75" customHeight="1" x14ac:dyDescent="0.35">
      <c r="A63" s="6">
        <v>52</v>
      </c>
      <c r="B63" s="12" t="s">
        <v>70</v>
      </c>
      <c r="C63" s="14" t="s">
        <v>77</v>
      </c>
      <c r="D63" s="7" t="s">
        <v>74</v>
      </c>
      <c r="E63" s="8">
        <v>11000</v>
      </c>
      <c r="F63" s="9">
        <f t="shared" si="2"/>
        <v>10290.322580645161</v>
      </c>
    </row>
    <row r="64" spans="1:6" ht="13.5" customHeight="1" x14ac:dyDescent="0.35">
      <c r="A64" s="6">
        <v>53</v>
      </c>
      <c r="B64" s="12" t="s">
        <v>34</v>
      </c>
      <c r="C64" s="14" t="s">
        <v>78</v>
      </c>
      <c r="D64" s="7" t="s">
        <v>74</v>
      </c>
      <c r="E64" s="8">
        <v>11000</v>
      </c>
      <c r="F64" s="9">
        <f t="shared" si="2"/>
        <v>10290.322580645161</v>
      </c>
    </row>
    <row r="65" spans="1:6" ht="15" customHeight="1" x14ac:dyDescent="0.35">
      <c r="A65" s="6">
        <v>54</v>
      </c>
      <c r="B65" s="6" t="s">
        <v>5</v>
      </c>
      <c r="C65" s="14" t="s">
        <v>79</v>
      </c>
      <c r="D65" s="7" t="s">
        <v>74</v>
      </c>
      <c r="E65" s="8">
        <v>8000</v>
      </c>
      <c r="F65" s="9">
        <f>(E65/31*29)</f>
        <v>7483.8709677419356</v>
      </c>
    </row>
    <row r="66" spans="1:6" ht="18.75" customHeight="1" x14ac:dyDescent="0.35">
      <c r="A66" s="6">
        <v>55</v>
      </c>
      <c r="B66" s="6" t="s">
        <v>5</v>
      </c>
      <c r="C66" s="14" t="s">
        <v>80</v>
      </c>
      <c r="D66" s="7" t="s">
        <v>72</v>
      </c>
      <c r="E66" s="8">
        <v>6000</v>
      </c>
      <c r="F66" s="9">
        <f>(E66/31*29)</f>
        <v>5612.9032258064517</v>
      </c>
    </row>
    <row r="67" spans="1:6" ht="15.5" x14ac:dyDescent="0.35">
      <c r="A67" s="6">
        <v>56</v>
      </c>
      <c r="B67" s="6" t="s">
        <v>5</v>
      </c>
      <c r="C67" s="14" t="s">
        <v>81</v>
      </c>
      <c r="D67" s="7" t="s">
        <v>72</v>
      </c>
      <c r="E67" s="8">
        <v>6500</v>
      </c>
      <c r="F67" s="9">
        <f>(E67/31*29)</f>
        <v>6080.6451612903229</v>
      </c>
    </row>
    <row r="68" spans="1:6" ht="15.5" x14ac:dyDescent="0.35">
      <c r="A68" s="6">
        <v>57</v>
      </c>
      <c r="B68" s="6" t="s">
        <v>5</v>
      </c>
      <c r="C68" s="22" t="s">
        <v>82</v>
      </c>
      <c r="D68" s="7" t="s">
        <v>83</v>
      </c>
      <c r="E68" s="8">
        <v>10000</v>
      </c>
      <c r="F68" s="9">
        <f t="shared" si="2"/>
        <v>9354.8387096774186</v>
      </c>
    </row>
    <row r="69" spans="1:6" ht="15.5" x14ac:dyDescent="0.35">
      <c r="A69" s="10">
        <v>58</v>
      </c>
      <c r="B69" s="6" t="s">
        <v>5</v>
      </c>
      <c r="C69" s="14" t="s">
        <v>84</v>
      </c>
      <c r="D69" s="7" t="s">
        <v>83</v>
      </c>
      <c r="E69" s="8">
        <v>5000</v>
      </c>
      <c r="F69" s="9">
        <f>(E69/31*29)</f>
        <v>4677.4193548387093</v>
      </c>
    </row>
    <row r="70" spans="1:6" ht="15.5" x14ac:dyDescent="0.35">
      <c r="A70" s="10">
        <v>59</v>
      </c>
      <c r="B70" s="6" t="s">
        <v>5</v>
      </c>
      <c r="C70" s="14" t="s">
        <v>85</v>
      </c>
      <c r="D70" s="7" t="s">
        <v>83</v>
      </c>
      <c r="E70" s="8">
        <v>5000</v>
      </c>
      <c r="F70" s="9">
        <f>(E70/31*29)</f>
        <v>4677.4193548387093</v>
      </c>
    </row>
    <row r="71" spans="1:6" ht="15.5" x14ac:dyDescent="0.35">
      <c r="A71" s="22">
        <f>A70+1</f>
        <v>60</v>
      </c>
      <c r="B71" s="6" t="s">
        <v>5</v>
      </c>
      <c r="C71" s="19" t="s">
        <v>86</v>
      </c>
      <c r="D71" s="19" t="s">
        <v>83</v>
      </c>
      <c r="E71" s="8">
        <v>5000</v>
      </c>
      <c r="F71" s="9">
        <f>(E71/31*29)</f>
        <v>4677.4193548387093</v>
      </c>
    </row>
    <row r="72" spans="1:6" ht="15.5" x14ac:dyDescent="0.35">
      <c r="A72" s="22">
        <v>61</v>
      </c>
      <c r="B72" s="6" t="s">
        <v>5</v>
      </c>
      <c r="C72" s="14" t="s">
        <v>87</v>
      </c>
      <c r="D72" s="19" t="s">
        <v>83</v>
      </c>
      <c r="E72" s="8">
        <v>5000</v>
      </c>
      <c r="F72" s="9">
        <f>(E72/31*29)</f>
        <v>4677.4193548387093</v>
      </c>
    </row>
    <row r="73" spans="1:6" ht="15.5" x14ac:dyDescent="0.35">
      <c r="A73" s="33" t="s">
        <v>48</v>
      </c>
      <c r="B73" s="34"/>
      <c r="C73" s="34"/>
      <c r="D73" s="35"/>
      <c r="E73" s="13">
        <f>SUM(E55:E72)</f>
        <v>145500</v>
      </c>
      <c r="F73" s="13">
        <f>SUM(F45:F72)</f>
        <v>202532.25806451609</v>
      </c>
    </row>
    <row r="74" spans="1:6" ht="15.5" x14ac:dyDescent="0.35">
      <c r="A74" s="2"/>
      <c r="B74" s="1"/>
      <c r="C74" s="2"/>
      <c r="D74" s="17"/>
      <c r="E74" s="18"/>
      <c r="F74" s="18"/>
    </row>
    <row r="75" spans="1:6" ht="15.5" x14ac:dyDescent="0.35">
      <c r="A75" s="2"/>
      <c r="B75" s="1"/>
      <c r="C75" s="2"/>
      <c r="D75" s="17"/>
      <c r="E75" s="18"/>
      <c r="F75" s="18"/>
    </row>
    <row r="76" spans="1:6" ht="15.5" x14ac:dyDescent="0.35">
      <c r="A76" s="2"/>
      <c r="B76" s="1"/>
      <c r="C76" s="2"/>
      <c r="D76" s="17"/>
      <c r="E76" s="18"/>
      <c r="F76" s="18"/>
    </row>
    <row r="77" spans="1:6" ht="15.5" x14ac:dyDescent="0.35">
      <c r="A77" s="5" t="s">
        <v>0</v>
      </c>
      <c r="B77" s="4" t="s">
        <v>1</v>
      </c>
      <c r="C77" s="5" t="s">
        <v>2</v>
      </c>
      <c r="D77" s="5" t="s">
        <v>3</v>
      </c>
      <c r="E77" s="5" t="s">
        <v>4</v>
      </c>
      <c r="F77" s="5" t="s">
        <v>4</v>
      </c>
    </row>
    <row r="78" spans="1:6" ht="15.75" customHeight="1" x14ac:dyDescent="0.35">
      <c r="A78" s="6">
        <v>62</v>
      </c>
      <c r="B78" s="12" t="s">
        <v>34</v>
      </c>
      <c r="C78" s="31" t="s">
        <v>88</v>
      </c>
      <c r="D78" s="20" t="s">
        <v>89</v>
      </c>
      <c r="E78" s="21">
        <v>10000</v>
      </c>
      <c r="F78" s="9">
        <f t="shared" ref="F78:F84" si="3">(E78/31*29)</f>
        <v>9354.8387096774186</v>
      </c>
    </row>
    <row r="79" spans="1:6" ht="21" customHeight="1" x14ac:dyDescent="0.35">
      <c r="A79" s="6">
        <v>63</v>
      </c>
      <c r="B79" s="6" t="s">
        <v>5</v>
      </c>
      <c r="C79" s="31" t="s">
        <v>90</v>
      </c>
      <c r="D79" s="20" t="s">
        <v>89</v>
      </c>
      <c r="E79" s="21">
        <v>8000</v>
      </c>
      <c r="F79" s="9">
        <f t="shared" si="3"/>
        <v>7483.8709677419356</v>
      </c>
    </row>
    <row r="80" spans="1:6" ht="18" customHeight="1" x14ac:dyDescent="0.35">
      <c r="A80" s="6">
        <v>64</v>
      </c>
      <c r="B80" s="6" t="s">
        <v>5</v>
      </c>
      <c r="C80" s="14" t="s">
        <v>91</v>
      </c>
      <c r="D80" s="7" t="s">
        <v>89</v>
      </c>
      <c r="E80" s="8">
        <v>6500</v>
      </c>
      <c r="F80" s="9">
        <f t="shared" si="3"/>
        <v>6080.6451612903229</v>
      </c>
    </row>
    <row r="81" spans="1:6" ht="15" customHeight="1" x14ac:dyDescent="0.35">
      <c r="A81" s="6">
        <v>65</v>
      </c>
      <c r="B81" s="6" t="s">
        <v>5</v>
      </c>
      <c r="C81" s="14" t="s">
        <v>92</v>
      </c>
      <c r="D81" s="7" t="s">
        <v>89</v>
      </c>
      <c r="E81" s="8">
        <v>5500</v>
      </c>
      <c r="F81" s="9">
        <f t="shared" si="3"/>
        <v>5145.1612903225805</v>
      </c>
    </row>
    <row r="82" spans="1:6" ht="18" customHeight="1" x14ac:dyDescent="0.35">
      <c r="A82" s="6">
        <v>66</v>
      </c>
      <c r="B82" s="6" t="s">
        <v>5</v>
      </c>
      <c r="C82" s="14" t="s">
        <v>93</v>
      </c>
      <c r="D82" s="7" t="s">
        <v>89</v>
      </c>
      <c r="E82" s="8">
        <v>8000</v>
      </c>
      <c r="F82" s="9">
        <f t="shared" si="3"/>
        <v>7483.8709677419356</v>
      </c>
    </row>
    <row r="83" spans="1:6" ht="14.25" customHeight="1" x14ac:dyDescent="0.35">
      <c r="A83" s="6">
        <v>67</v>
      </c>
      <c r="B83" s="6" t="s">
        <v>5</v>
      </c>
      <c r="C83" s="32" t="s">
        <v>94</v>
      </c>
      <c r="D83" s="20" t="s">
        <v>95</v>
      </c>
      <c r="E83" s="21">
        <v>5000</v>
      </c>
      <c r="F83" s="9">
        <f t="shared" si="3"/>
        <v>4677.4193548387093</v>
      </c>
    </row>
    <row r="84" spans="1:6" ht="16.5" customHeight="1" x14ac:dyDescent="0.35">
      <c r="A84" s="6">
        <v>68</v>
      </c>
      <c r="B84" s="6" t="s">
        <v>5</v>
      </c>
      <c r="C84" s="14" t="s">
        <v>96</v>
      </c>
      <c r="D84" s="7" t="s">
        <v>95</v>
      </c>
      <c r="E84" s="8">
        <v>6000</v>
      </c>
      <c r="F84" s="9">
        <f t="shared" si="3"/>
        <v>5612.9032258064517</v>
      </c>
    </row>
    <row r="85" spans="1:6" ht="15.5" x14ac:dyDescent="0.35">
      <c r="A85" s="6">
        <v>69</v>
      </c>
      <c r="B85" s="6" t="s">
        <v>5</v>
      </c>
      <c r="C85" s="31" t="s">
        <v>97</v>
      </c>
      <c r="D85" s="20" t="s">
        <v>89</v>
      </c>
      <c r="E85" s="21">
        <v>10000</v>
      </c>
      <c r="F85" s="9">
        <f>(E85/31*29)</f>
        <v>9354.8387096774186</v>
      </c>
    </row>
    <row r="86" spans="1:6" ht="17.25" customHeight="1" x14ac:dyDescent="0.35">
      <c r="A86" s="6">
        <v>70</v>
      </c>
      <c r="B86" s="6" t="s">
        <v>5</v>
      </c>
      <c r="C86" s="14" t="s">
        <v>98</v>
      </c>
      <c r="D86" s="7" t="s">
        <v>99</v>
      </c>
      <c r="E86" s="8">
        <v>7000</v>
      </c>
      <c r="F86" s="9">
        <f t="shared" ref="F86:F87" si="4">(E86/31*29)</f>
        <v>6548.3870967741941</v>
      </c>
    </row>
    <row r="87" spans="1:6" ht="17.25" customHeight="1" x14ac:dyDescent="0.35">
      <c r="A87" s="6">
        <v>71</v>
      </c>
      <c r="B87" s="6" t="s">
        <v>5</v>
      </c>
      <c r="C87" s="14" t="s">
        <v>100</v>
      </c>
      <c r="D87" s="7" t="s">
        <v>101</v>
      </c>
      <c r="E87" s="8">
        <v>7000</v>
      </c>
      <c r="F87" s="9">
        <f t="shared" si="4"/>
        <v>6548.3870967741941</v>
      </c>
    </row>
    <row r="88" spans="1:6" ht="15.5" x14ac:dyDescent="0.35">
      <c r="A88" s="36" t="s">
        <v>48</v>
      </c>
      <c r="B88" s="37"/>
      <c r="C88" s="37"/>
      <c r="D88" s="38"/>
      <c r="E88" s="13">
        <f ca="1">SUM(E85:E94)</f>
        <v>63500</v>
      </c>
      <c r="F88" s="13">
        <f>SUM(F78:F87)</f>
        <v>68290.322580645166</v>
      </c>
    </row>
    <row r="89" spans="1:6" ht="15.5" x14ac:dyDescent="0.35">
      <c r="A89" s="5" t="s">
        <v>0</v>
      </c>
      <c r="B89" s="4" t="s">
        <v>1</v>
      </c>
      <c r="C89" s="5" t="s">
        <v>2</v>
      </c>
      <c r="D89" s="5" t="s">
        <v>3</v>
      </c>
      <c r="E89" s="5" t="s">
        <v>4</v>
      </c>
      <c r="F89" s="5" t="s">
        <v>4</v>
      </c>
    </row>
    <row r="90" spans="1:6" ht="18.75" customHeight="1" x14ac:dyDescent="0.35">
      <c r="A90" s="6">
        <f>A87+1</f>
        <v>72</v>
      </c>
      <c r="B90" s="6" t="s">
        <v>5</v>
      </c>
      <c r="C90" s="14" t="s">
        <v>102</v>
      </c>
      <c r="D90" s="7" t="s">
        <v>99</v>
      </c>
      <c r="E90" s="9">
        <v>7000</v>
      </c>
      <c r="F90" s="9">
        <f t="shared" ref="F90:F95" si="5">(E90/31*29)</f>
        <v>6548.3870967741941</v>
      </c>
    </row>
    <row r="91" spans="1:6" ht="18.75" customHeight="1" x14ac:dyDescent="0.35">
      <c r="A91" s="6">
        <v>73</v>
      </c>
      <c r="B91" s="6" t="s">
        <v>5</v>
      </c>
      <c r="C91" s="14" t="s">
        <v>103</v>
      </c>
      <c r="D91" s="7" t="s">
        <v>99</v>
      </c>
      <c r="E91" s="15">
        <v>5000</v>
      </c>
      <c r="F91" s="9">
        <f t="shared" si="5"/>
        <v>4677.4193548387093</v>
      </c>
    </row>
    <row r="92" spans="1:6" ht="18.75" customHeight="1" x14ac:dyDescent="0.35">
      <c r="A92" s="6">
        <v>74</v>
      </c>
      <c r="B92" s="6" t="s">
        <v>5</v>
      </c>
      <c r="C92" s="14" t="s">
        <v>104</v>
      </c>
      <c r="D92" s="7" t="s">
        <v>99</v>
      </c>
      <c r="E92" s="8">
        <v>4500</v>
      </c>
      <c r="F92" s="9">
        <f t="shared" si="5"/>
        <v>4209.677419354839</v>
      </c>
    </row>
    <row r="93" spans="1:6" ht="18" customHeight="1" x14ac:dyDescent="0.35">
      <c r="A93" s="6">
        <v>75</v>
      </c>
      <c r="B93" s="6" t="s">
        <v>5</v>
      </c>
      <c r="C93" s="14" t="s">
        <v>105</v>
      </c>
      <c r="D93" s="7" t="s">
        <v>101</v>
      </c>
      <c r="E93" s="8">
        <v>4500</v>
      </c>
      <c r="F93" s="9">
        <f t="shared" si="5"/>
        <v>4209.677419354839</v>
      </c>
    </row>
    <row r="94" spans="1:6" ht="15" customHeight="1" x14ac:dyDescent="0.35">
      <c r="A94" s="6">
        <v>76</v>
      </c>
      <c r="B94" s="6" t="s">
        <v>5</v>
      </c>
      <c r="C94" s="14" t="s">
        <v>106</v>
      </c>
      <c r="D94" s="7" t="s">
        <v>99</v>
      </c>
      <c r="E94" s="9">
        <v>4500</v>
      </c>
      <c r="F94" s="9">
        <f t="shared" si="5"/>
        <v>4209.677419354839</v>
      </c>
    </row>
    <row r="95" spans="1:6" ht="19.5" customHeight="1" x14ac:dyDescent="0.35">
      <c r="A95" s="6">
        <v>77</v>
      </c>
      <c r="B95" s="6" t="s">
        <v>5</v>
      </c>
      <c r="C95" s="14" t="s">
        <v>107</v>
      </c>
      <c r="D95" s="7" t="s">
        <v>99</v>
      </c>
      <c r="E95" s="8">
        <v>4500</v>
      </c>
      <c r="F95" s="9">
        <f t="shared" si="5"/>
        <v>4209.677419354839</v>
      </c>
    </row>
    <row r="96" spans="1:6" ht="15.5" x14ac:dyDescent="0.35">
      <c r="A96" s="36" t="s">
        <v>48</v>
      </c>
      <c r="B96" s="37"/>
      <c r="C96" s="37"/>
      <c r="D96" s="38"/>
      <c r="E96" s="13">
        <f>SUM(E92:E95)</f>
        <v>18000</v>
      </c>
      <c r="F96" s="13">
        <f>SUM(F90:F95)</f>
        <v>28064.516129032265</v>
      </c>
    </row>
    <row r="97" spans="1:6" ht="15.5" x14ac:dyDescent="0.35">
      <c r="A97" s="2"/>
      <c r="B97" s="1"/>
      <c r="C97" s="2"/>
      <c r="D97" s="2"/>
      <c r="E97" s="2"/>
      <c r="F97" s="2"/>
    </row>
    <row r="98" spans="1:6" ht="15.5" x14ac:dyDescent="0.35">
      <c r="A98" s="2"/>
      <c r="B98" s="1"/>
      <c r="C98" s="2"/>
      <c r="D98" s="2"/>
      <c r="E98" s="2"/>
      <c r="F98" s="2"/>
    </row>
    <row r="99" spans="1:6" ht="15.5" x14ac:dyDescent="0.35">
      <c r="A99" s="2"/>
      <c r="B99" s="1"/>
      <c r="C99" s="39" t="s">
        <v>108</v>
      </c>
      <c r="D99" s="39"/>
      <c r="E99" s="23">
        <f ca="1">SUM(#REF!+E40+#REF!+E73+E88+E96)</f>
        <v>556000</v>
      </c>
      <c r="F99" s="23">
        <f>SUM(F40+F73+F88+F96)+0.02</f>
        <v>549129.0522580645</v>
      </c>
    </row>
    <row r="100" spans="1:6" ht="15.5" x14ac:dyDescent="0.35">
      <c r="A100" s="2"/>
      <c r="B100" s="1"/>
      <c r="C100" s="2"/>
      <c r="D100" s="2"/>
      <c r="E100" s="2"/>
      <c r="F100" s="2"/>
    </row>
    <row r="101" spans="1:6" ht="15.5" x14ac:dyDescent="0.35">
      <c r="A101" s="2"/>
      <c r="B101" s="1"/>
      <c r="C101" s="2"/>
      <c r="D101" s="2"/>
      <c r="E101" s="2"/>
      <c r="F101" s="2"/>
    </row>
    <row r="102" spans="1:6" ht="15.5" x14ac:dyDescent="0.35">
      <c r="A102" s="2"/>
      <c r="B102" s="1"/>
      <c r="C102" s="2"/>
      <c r="D102" s="2"/>
      <c r="E102" s="2"/>
      <c r="F102" s="2"/>
    </row>
    <row r="103" spans="1:6" ht="15.5" x14ac:dyDescent="0.35">
      <c r="A103" s="2"/>
      <c r="B103" s="1"/>
      <c r="C103" s="2"/>
      <c r="D103" s="2"/>
      <c r="E103" s="2"/>
      <c r="F103" s="2"/>
    </row>
    <row r="104" spans="1:6" ht="15.5" x14ac:dyDescent="0.35">
      <c r="A104" s="2"/>
      <c r="B104" s="1"/>
      <c r="C104" s="2"/>
      <c r="D104" s="2"/>
      <c r="E104" s="2"/>
      <c r="F104" s="2"/>
    </row>
    <row r="105" spans="1:6" ht="15.5" x14ac:dyDescent="0.35">
      <c r="A105" s="2"/>
      <c r="B105" s="1"/>
      <c r="C105" s="2"/>
      <c r="D105" s="2"/>
      <c r="E105" s="2"/>
      <c r="F105" s="2"/>
    </row>
    <row r="106" spans="1:6" ht="15.5" x14ac:dyDescent="0.35">
      <c r="A106" s="2"/>
      <c r="B106" s="1"/>
      <c r="C106" s="2"/>
      <c r="D106" s="2"/>
      <c r="E106" s="2"/>
      <c r="F106" s="2"/>
    </row>
    <row r="107" spans="1:6" ht="15.5" x14ac:dyDescent="0.35">
      <c r="A107" s="2"/>
      <c r="B107" s="1"/>
      <c r="C107" s="2"/>
      <c r="D107" s="2"/>
      <c r="E107" s="2"/>
      <c r="F107" s="2"/>
    </row>
    <row r="108" spans="1:6" ht="15.5" x14ac:dyDescent="0.35">
      <c r="A108" s="2"/>
      <c r="B108" s="1"/>
      <c r="C108" s="2"/>
      <c r="D108" s="2"/>
      <c r="E108" s="2"/>
      <c r="F108" s="2"/>
    </row>
    <row r="109" spans="1:6" ht="15.5" x14ac:dyDescent="0.35">
      <c r="A109" s="2"/>
      <c r="B109" s="3"/>
      <c r="C109" s="2"/>
      <c r="D109" s="24" t="s">
        <v>109</v>
      </c>
      <c r="E109" s="25"/>
      <c r="F109" s="25"/>
    </row>
    <row r="110" spans="1:6" ht="15.5" x14ac:dyDescent="0.35">
      <c r="A110" s="2"/>
      <c r="B110" s="2"/>
      <c r="C110" s="2"/>
      <c r="D110" s="24"/>
      <c r="E110" s="24"/>
      <c r="F110" s="27" t="s">
        <v>110</v>
      </c>
    </row>
    <row r="111" spans="1:6" ht="15.5" customHeight="1" x14ac:dyDescent="0.35">
      <c r="A111" s="2"/>
      <c r="B111" s="24"/>
      <c r="C111" s="2"/>
      <c r="D111" s="26"/>
      <c r="E111" s="26"/>
      <c r="F111" s="28" t="s">
        <v>111</v>
      </c>
    </row>
    <row r="112" spans="1:6" ht="15.5" x14ac:dyDescent="0.35">
      <c r="A112" s="2"/>
      <c r="B112" s="2"/>
      <c r="C112" s="2"/>
      <c r="D112" s="24"/>
      <c r="E112" s="24"/>
      <c r="F112" s="27" t="s">
        <v>112</v>
      </c>
    </row>
    <row r="113" spans="1:6" ht="15.5" x14ac:dyDescent="0.35">
      <c r="A113" s="2"/>
      <c r="B113" s="1"/>
      <c r="C113" s="2"/>
      <c r="D113" s="2"/>
      <c r="E113" s="2"/>
      <c r="F113" s="2"/>
    </row>
    <row r="114" spans="1:6" ht="15.5" x14ac:dyDescent="0.35">
      <c r="A114" s="2"/>
      <c r="B114" s="2"/>
      <c r="C114" s="2"/>
      <c r="D114" s="2"/>
      <c r="E114" s="2"/>
      <c r="F114" s="2"/>
    </row>
    <row r="115" spans="1:6" ht="15.5" x14ac:dyDescent="0.35">
      <c r="A115" s="2"/>
      <c r="B115" s="2"/>
      <c r="C115" s="2"/>
      <c r="D115" s="2"/>
      <c r="E115" s="2"/>
      <c r="F115" s="2"/>
    </row>
    <row r="116" spans="1:6" ht="15.5" x14ac:dyDescent="0.35">
      <c r="A116" s="2"/>
      <c r="B116" s="2"/>
      <c r="C116" s="2"/>
      <c r="D116" s="2"/>
      <c r="E116" s="2"/>
      <c r="F116" s="2"/>
    </row>
    <row r="117" spans="1:6" ht="15.5" x14ac:dyDescent="0.35">
      <c r="A117" s="2"/>
      <c r="B117" s="2"/>
      <c r="C117" s="2"/>
      <c r="D117" s="2"/>
      <c r="E117" s="2"/>
      <c r="F117" s="2"/>
    </row>
  </sheetData>
  <sheetProtection algorithmName="SHA-512" hashValue="CVPI21KOdFFiLW8cEkehfKLPGJjjSv62ey45cnEJ2pHa6yJn6nyAY6YvvCCIHeM1gLbzOylqg3knmONh8GCptA==" saltValue="dhopvUDemg+WHoPjwTZS0w==" spinCount="100000" sheet="1" objects="1" scenarios="1" selectLockedCells="1" selectUnlockedCells="1"/>
  <mergeCells count="8">
    <mergeCell ref="A73:D73"/>
    <mergeCell ref="A88:D88"/>
    <mergeCell ref="A96:D96"/>
    <mergeCell ref="C99:D99"/>
    <mergeCell ref="A2:F2"/>
    <mergeCell ref="C3:F3"/>
    <mergeCell ref="A4:F4"/>
    <mergeCell ref="A40:D40"/>
  </mergeCells>
  <conditionalFormatting sqref="C29">
    <cfRule type="duplicateValues" dxfId="2" priority="48"/>
  </conditionalFormatting>
  <conditionalFormatting sqref="C71">
    <cfRule type="duplicateValues" dxfId="1" priority="46"/>
  </conditionalFormatting>
  <conditionalFormatting sqref="D62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&amp;C&amp;"Arial,Negrita"&amp;12AUTORIDAD PARA EL MANEJO SUSTENTABLE DE LA CUENCA Y DEL LAGO DE AMATITLÁN
CORRESPONDIENTE A ENERO 2023</oddHeader>
  </headerFooter>
  <rowBreaks count="2" manualBreakCount="2">
    <brk id="40" max="16383" man="1"/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2023-01-23T14:30:54Z</cp:lastPrinted>
  <dcterms:created xsi:type="dcterms:W3CDTF">2023-01-20T23:55:52Z</dcterms:created>
  <dcterms:modified xsi:type="dcterms:W3CDTF">2023-02-03T22:07:37Z</dcterms:modified>
</cp:coreProperties>
</file>