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RRHH-2023\27. INFORMACION PUBLICA\04) ABRIL-2023\NOMINAS VERSION EDI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Hoja1!$B:$K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K103" i="1"/>
  <c r="K89" i="1"/>
  <c r="K72" i="1"/>
  <c r="B96" i="1"/>
  <c r="B97" i="1" s="1"/>
  <c r="B98" i="1" s="1"/>
  <c r="B99" i="1" s="1"/>
  <c r="B100" i="1" s="1"/>
  <c r="B101" i="1" s="1"/>
  <c r="B102" i="1" s="1"/>
  <c r="B82" i="1"/>
  <c r="B83" i="1" s="1"/>
  <c r="B84" i="1" s="1"/>
  <c r="B85" i="1" s="1"/>
  <c r="B86" i="1" s="1"/>
  <c r="B87" i="1" s="1"/>
  <c r="B88" i="1" s="1"/>
  <c r="B46" i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E96" i="1"/>
  <c r="E95" i="1"/>
  <c r="E102" i="1"/>
  <c r="E101" i="1"/>
  <c r="E100" i="1"/>
  <c r="E99" i="1"/>
  <c r="E98" i="1"/>
  <c r="E97" i="1"/>
  <c r="E88" i="1"/>
  <c r="E87" i="1"/>
  <c r="E86" i="1"/>
  <c r="E85" i="1"/>
  <c r="E84" i="1"/>
  <c r="E83" i="1"/>
  <c r="E82" i="1"/>
  <c r="E81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K106" i="1" l="1"/>
  <c r="D102" i="1"/>
  <c r="D81" i="1"/>
  <c r="D34" i="1"/>
  <c r="D8" i="1"/>
  <c r="D5" i="1"/>
  <c r="D59" i="1"/>
  <c r="D82" i="1"/>
  <c r="D17" i="1"/>
  <c r="D7" i="1"/>
  <c r="D100" i="1"/>
  <c r="D57" i="1"/>
  <c r="D84" i="1"/>
  <c r="D47" i="1"/>
  <c r="D64" i="1"/>
  <c r="D9" i="1"/>
  <c r="D45" i="1"/>
  <c r="D96" i="1"/>
  <c r="D53" i="1"/>
  <c r="D54" i="1"/>
  <c r="D83" i="1"/>
  <c r="D18" i="1"/>
  <c r="D61" i="1"/>
  <c r="D71" i="1"/>
  <c r="D32" i="1"/>
  <c r="D66" i="1"/>
  <c r="D86" i="1"/>
  <c r="D97" i="1"/>
  <c r="D22" i="1"/>
  <c r="D26" i="1"/>
  <c r="D23" i="1"/>
  <c r="D27" i="1"/>
  <c r="D101" i="1"/>
  <c r="D62" i="1"/>
  <c r="D52" i="1"/>
  <c r="D10" i="1"/>
  <c r="D12" i="1"/>
  <c r="D58" i="1"/>
  <c r="D11" i="1"/>
  <c r="D51" i="1"/>
  <c r="D55" i="1"/>
  <c r="D50" i="1"/>
  <c r="D31" i="1"/>
  <c r="D28" i="1"/>
  <c r="D70" i="1"/>
  <c r="D19" i="1"/>
  <c r="D68" i="1"/>
  <c r="D13" i="1"/>
  <c r="D69" i="1"/>
  <c r="D15" i="1"/>
  <c r="D99" i="1"/>
  <c r="D33" i="1"/>
  <c r="D6" i="1"/>
  <c r="D60" i="1"/>
  <c r="D21" i="1"/>
  <c r="D30" i="1"/>
  <c r="D65" i="1"/>
  <c r="D48" i="1"/>
  <c r="D98" i="1"/>
  <c r="D20" i="1"/>
  <c r="D87" i="1"/>
  <c r="D49" i="1"/>
  <c r="D25" i="1"/>
  <c r="D46" i="1"/>
  <c r="D63" i="1"/>
  <c r="D88" i="1"/>
  <c r="D95" i="1"/>
  <c r="D56" i="1"/>
  <c r="D67" i="1"/>
  <c r="D29" i="1"/>
  <c r="D14" i="1"/>
  <c r="D24" i="1"/>
  <c r="D85" i="1"/>
  <c r="D16" i="1"/>
  <c r="D35" i="1"/>
</calcChain>
</file>

<file path=xl/sharedStrings.xml><?xml version="1.0" encoding="utf-8"?>
<sst xmlns="http://schemas.openxmlformats.org/spreadsheetml/2006/main" count="575" uniqueCount="406">
  <si>
    <t xml:space="preserve">NO. </t>
  </si>
  <si>
    <t>CONTRATO</t>
  </si>
  <si>
    <t>DURACIÓN DE CONTRATO</t>
  </si>
  <si>
    <t xml:space="preserve">FECHA DE CONTRATO </t>
  </si>
  <si>
    <t>PUESTO</t>
  </si>
  <si>
    <t>NIT</t>
  </si>
  <si>
    <t xml:space="preserve">DPI </t>
  </si>
  <si>
    <t xml:space="preserve">NOMBRE </t>
  </si>
  <si>
    <t xml:space="preserve">UBICACIÓN </t>
  </si>
  <si>
    <t xml:space="preserve">FACTURA </t>
  </si>
  <si>
    <t>13-2023-029-AMSA</t>
  </si>
  <si>
    <t xml:space="preserve">Servicios Técnicos </t>
  </si>
  <si>
    <t>2527 69376 0101</t>
  </si>
  <si>
    <t>Raul Estuardo Fuentes Velasquez</t>
  </si>
  <si>
    <t xml:space="preserve">Subdirección Ejecutiva </t>
  </si>
  <si>
    <t>14-2023-029-AMSA</t>
  </si>
  <si>
    <t>2438 49133 0101</t>
  </si>
  <si>
    <t xml:space="preserve">Cristhian Rodrigo Nicolau Guzmán </t>
  </si>
  <si>
    <t xml:space="preserve">Comunicación </t>
  </si>
  <si>
    <t>15-2023-029-AMSA</t>
  </si>
  <si>
    <t>1809 02903 0101</t>
  </si>
  <si>
    <t>Lady Karina Cifuentes Barrios</t>
  </si>
  <si>
    <t>Recursos Humanos</t>
  </si>
  <si>
    <t>16-2023-029-AMSA</t>
  </si>
  <si>
    <t>2308 96197 0101</t>
  </si>
  <si>
    <t xml:space="preserve">Jhosselyn Sucelly Alfaro Barahona </t>
  </si>
  <si>
    <t>17-2023-029-AMSA</t>
  </si>
  <si>
    <t>2218 82987 0206</t>
  </si>
  <si>
    <t>Fausto González Hernández</t>
  </si>
  <si>
    <t>Administrativo Financiero</t>
  </si>
  <si>
    <t>18-2023-029-AMSA</t>
  </si>
  <si>
    <t>Profesionales Individuales en General</t>
  </si>
  <si>
    <t>2453 49928 0301</t>
  </si>
  <si>
    <t>Loida Rebeca Vásquez Zuleta</t>
  </si>
  <si>
    <t>19-2023-029-AMSA</t>
  </si>
  <si>
    <t>1721 91807 0101</t>
  </si>
  <si>
    <t>Carmen Sofía Mérida Schaad</t>
  </si>
  <si>
    <t>20-2023-029-AMSA</t>
  </si>
  <si>
    <t>1922 21264 0101</t>
  </si>
  <si>
    <t xml:space="preserve">Jhenifer Lourdes Bedoya Cruz </t>
  </si>
  <si>
    <t>21-2023-029-AMSA</t>
  </si>
  <si>
    <t>Profesionales individuales en general</t>
  </si>
  <si>
    <t>1899 71282 2001</t>
  </si>
  <si>
    <t xml:space="preserve">Rudy Alexander García García </t>
  </si>
  <si>
    <t>Dirección Ejecutiva</t>
  </si>
  <si>
    <t>25-2023-029-AMSA</t>
  </si>
  <si>
    <t>2325 40403 1804</t>
  </si>
  <si>
    <t>26-2023-029-AMSA</t>
  </si>
  <si>
    <t>2702 17428 0101</t>
  </si>
  <si>
    <t xml:space="preserve">Ana Sofía Pacheco Pineda </t>
  </si>
  <si>
    <t>27-2023-029-AMSA</t>
  </si>
  <si>
    <t>2959 82802 0101</t>
  </si>
  <si>
    <t>Byron René Pérez Aguilar</t>
  </si>
  <si>
    <t>37-2023-029-AMSA</t>
  </si>
  <si>
    <t>2697 01435 0101</t>
  </si>
  <si>
    <t>Rolando Alvarez López</t>
  </si>
  <si>
    <t>39-2023-029-AMSA</t>
  </si>
  <si>
    <t>1910 08508 0101</t>
  </si>
  <si>
    <t>Elfego Castellanos Gutiérrez</t>
  </si>
  <si>
    <t>40-2023-029-AMSA</t>
  </si>
  <si>
    <t>2401 07675 0114</t>
  </si>
  <si>
    <t xml:space="preserve">Mynor Rene Zuñiga Mazariegos </t>
  </si>
  <si>
    <t>Transporte</t>
  </si>
  <si>
    <t>41-2023-029-AMSA</t>
  </si>
  <si>
    <t>3548 26670 0115</t>
  </si>
  <si>
    <t xml:space="preserve">Fabiola Jamilet Ramírez Carlos </t>
  </si>
  <si>
    <t>42-2023-029-AMSA</t>
  </si>
  <si>
    <t>3043 06479 0114</t>
  </si>
  <si>
    <t>José David Samayoa Albizures</t>
  </si>
  <si>
    <t>43-2023-029-AMSA</t>
  </si>
  <si>
    <t>2801 26735 2208</t>
  </si>
  <si>
    <t>Maira Aracely Sandoval Latín</t>
  </si>
  <si>
    <t>51-2023-029-AMSA</t>
  </si>
  <si>
    <t xml:space="preserve">Profesionales individual en general </t>
  </si>
  <si>
    <t>2425 66774 1507</t>
  </si>
  <si>
    <t xml:space="preserve">Antonio Waldemar Muñiz Rivas </t>
  </si>
  <si>
    <t>61-2023-029-AMSA</t>
  </si>
  <si>
    <t>1634 02078 0101</t>
  </si>
  <si>
    <t>José Alfonso Pirir Cortez</t>
  </si>
  <si>
    <t>Inventarios</t>
  </si>
  <si>
    <t>69-2023-029-AMSA</t>
  </si>
  <si>
    <t>2292 11666 0608</t>
  </si>
  <si>
    <t>Andrea Alejandra Pelaéz Yax</t>
  </si>
  <si>
    <t>Relaciones Interinstitucionales</t>
  </si>
  <si>
    <t>70-2023-029-AMSA</t>
  </si>
  <si>
    <t>2620 44943 0101</t>
  </si>
  <si>
    <t>Mirza Maciel Mejia Callejas</t>
  </si>
  <si>
    <t>Evaluación y Seguimiento</t>
  </si>
  <si>
    <t>71-2023-029-AMSA</t>
  </si>
  <si>
    <t>2958 66942 0114</t>
  </si>
  <si>
    <t>Aarón Josue Garcia Rojas</t>
  </si>
  <si>
    <t>72-2023-029-AMSA</t>
  </si>
  <si>
    <t>3009 01976 0101</t>
  </si>
  <si>
    <t xml:space="preserve">Gary Antonio Aguilar López </t>
  </si>
  <si>
    <t xml:space="preserve">Asesoria Juridica </t>
  </si>
  <si>
    <t>73-2023-029-AMSA</t>
  </si>
  <si>
    <t>2713 95362 0101</t>
  </si>
  <si>
    <t xml:space="preserve">Mario Rene Marroquín Contreras </t>
  </si>
  <si>
    <t>74-2023-029-AMSA</t>
  </si>
  <si>
    <t>2576 59404 1801</t>
  </si>
  <si>
    <t>Karen Jasmin Alfaro Nijeruzack</t>
  </si>
  <si>
    <t>77-2023-029-AMSA</t>
  </si>
  <si>
    <r>
      <t>1996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95679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0101</t>
    </r>
  </si>
  <si>
    <t>Rolando Turcios</t>
  </si>
  <si>
    <t>TOTAL</t>
  </si>
  <si>
    <t>78-2023-029-AMSA</t>
  </si>
  <si>
    <t>2677 28034 0101</t>
  </si>
  <si>
    <t>Julio Alberto Rodriguez Martinez</t>
  </si>
  <si>
    <t>79-2023-029-AMSA</t>
  </si>
  <si>
    <t>2385 14900 0101</t>
  </si>
  <si>
    <t>Pedro Teret Mejia</t>
  </si>
  <si>
    <t>80-2023-029-AMSA</t>
  </si>
  <si>
    <t>1998 66724 0101</t>
  </si>
  <si>
    <t>Rolando Arturo Herrera Ramazzini</t>
  </si>
  <si>
    <t>81-2023-029-AMSA</t>
  </si>
  <si>
    <t>1757 18164 0511</t>
  </si>
  <si>
    <t xml:space="preserve">Gabriel Fong Mazariegos </t>
  </si>
  <si>
    <t>09-2023-029-AMSA</t>
  </si>
  <si>
    <t>2593 60112 2104</t>
  </si>
  <si>
    <t>Marvin René Mazariegos Guerra</t>
  </si>
  <si>
    <t>Limpieza del lago</t>
  </si>
  <si>
    <t>10-2023-029-AMSA</t>
  </si>
  <si>
    <t>2388 14637 0101</t>
  </si>
  <si>
    <t>Luz Esmérita López Del Aguila</t>
  </si>
  <si>
    <t>11-2023-029-AMSA</t>
  </si>
  <si>
    <t>2234 74878 0115</t>
  </si>
  <si>
    <t>Salvador Enrique Guerra Rosales</t>
  </si>
  <si>
    <t>12-2023-029-AMSA</t>
  </si>
  <si>
    <t>2516 05787 1401</t>
  </si>
  <si>
    <t>Williams Roberto Urízar</t>
  </si>
  <si>
    <t>23-2023-029-AMSA</t>
  </si>
  <si>
    <t>2618 02380 1203</t>
  </si>
  <si>
    <t>Sthéfany Ludivina Fuentes</t>
  </si>
  <si>
    <t>Reingenieria</t>
  </si>
  <si>
    <t>24-2023-029-AMSA</t>
  </si>
  <si>
    <t>2518 27550 1801</t>
  </si>
  <si>
    <t>Jylian Osiris Hernández Soto</t>
  </si>
  <si>
    <t>29-2023-029-AMSA</t>
  </si>
  <si>
    <t>3017 97048 0101</t>
  </si>
  <si>
    <t xml:space="preserve">Maria del Cielo Esquivel Selvas </t>
  </si>
  <si>
    <t>Líquidos y Sólidos</t>
  </si>
  <si>
    <t>32-2023-029-AMSA</t>
  </si>
  <si>
    <r>
      <t xml:space="preserve">1721 </t>
    </r>
    <r>
      <rPr>
        <vertAlign val="super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66241 0114</t>
    </r>
  </si>
  <si>
    <t>Rigoberto Hernández Morales</t>
  </si>
  <si>
    <t>33-2023-029-AMSA</t>
  </si>
  <si>
    <t>2737 47711 0512</t>
  </si>
  <si>
    <t>Aldo Josue Morales Aguilar</t>
  </si>
  <si>
    <t>34-2023-029-AMSA</t>
  </si>
  <si>
    <t>2725 93478 1801</t>
  </si>
  <si>
    <t>Carlos Arturo Mancilla de Leon</t>
  </si>
  <si>
    <t>35-2023-029-AMSA</t>
  </si>
  <si>
    <t>1583 35708 1220</t>
  </si>
  <si>
    <t xml:space="preserve">Marco Tulio Zamora Escobar </t>
  </si>
  <si>
    <t>36-2023-029-AMSA</t>
  </si>
  <si>
    <t>1676 51692 0101</t>
  </si>
  <si>
    <t xml:space="preserve">Ruben Donis </t>
  </si>
  <si>
    <t>38-2023-029-AMSA</t>
  </si>
  <si>
    <t>1727 47961 0114</t>
  </si>
  <si>
    <t>Byron Danilo Albizures Morales</t>
  </si>
  <si>
    <t>46-2023-029-AMSA</t>
  </si>
  <si>
    <t>Profesionales individual en general</t>
  </si>
  <si>
    <t>1684 55188 0101</t>
  </si>
  <si>
    <t xml:space="preserve">Hayro Oswaldo Garcia Garcia </t>
  </si>
  <si>
    <t xml:space="preserve">Control Ambiental </t>
  </si>
  <si>
    <t>47-2023-029-AMSA</t>
  </si>
  <si>
    <t>2661 51250 0101</t>
  </si>
  <si>
    <t>Moisés Estuardo López Estrada</t>
  </si>
  <si>
    <t>Control Ambiental</t>
  </si>
  <si>
    <t>48-2023-029-AMSA</t>
  </si>
  <si>
    <t>2265 24493 0503</t>
  </si>
  <si>
    <t>Edwin Alexis Canteros Archila</t>
  </si>
  <si>
    <t>49-2023-029-AMSA</t>
  </si>
  <si>
    <t>2343 37362 0308</t>
  </si>
  <si>
    <t>Herbert Alejandro Ismatul Rejopachi</t>
  </si>
  <si>
    <t>50-2023-029-AMSA</t>
  </si>
  <si>
    <t>1945 93304 0101</t>
  </si>
  <si>
    <t>Ferdiner Ulises González Ortíz</t>
  </si>
  <si>
    <t>53-2023-029-AMSA</t>
  </si>
  <si>
    <t>1641 03651 0101</t>
  </si>
  <si>
    <t>Julio Roberto Juárez Pernillo</t>
  </si>
  <si>
    <t>62-2023-029-AMSA</t>
  </si>
  <si>
    <t>2515 86189 0101</t>
  </si>
  <si>
    <t>Melanie Fraatz Mayorga</t>
  </si>
  <si>
    <t>63-2023-029-AMSA</t>
  </si>
  <si>
    <t>1819 90504 0101</t>
  </si>
  <si>
    <t xml:space="preserve">Carol Delfina García García </t>
  </si>
  <si>
    <t>64-2023-029-AMSA</t>
  </si>
  <si>
    <t>2387 12494 0101</t>
  </si>
  <si>
    <t xml:space="preserve">Pedro Miguel Mendizábal Crespo </t>
  </si>
  <si>
    <t>65-2023-029-AMSA</t>
  </si>
  <si>
    <t>2339 43633 0101</t>
  </si>
  <si>
    <t>Gerardo Gabriel Figueroa Huie</t>
  </si>
  <si>
    <t>Educación Ambiental</t>
  </si>
  <si>
    <t>66-2023-029-AMSA</t>
  </si>
  <si>
    <t>2334 13332 1301</t>
  </si>
  <si>
    <t xml:space="preserve">Heidy Jackeline Melchor Solorzano </t>
  </si>
  <si>
    <t>67-2023-029-AMSA</t>
  </si>
  <si>
    <t>1674 41922 0101</t>
  </si>
  <si>
    <t xml:space="preserve">Laura Elizabeth Longo Veliz </t>
  </si>
  <si>
    <t>68-2023-029-AMSA</t>
  </si>
  <si>
    <t>2756 65275 0114</t>
  </si>
  <si>
    <t>Maylim Suceth Pineda Arroyo</t>
  </si>
  <si>
    <t>75-2023-029-AMSA</t>
  </si>
  <si>
    <t>Evelyn Roxana  Morales Marroquín</t>
  </si>
  <si>
    <t>52-2023-029-AMSA</t>
  </si>
  <si>
    <t>2559 84057 0101</t>
  </si>
  <si>
    <t xml:space="preserve">Adriana Yanira Ramírez Carlos </t>
  </si>
  <si>
    <t>Ejecución de proyectos</t>
  </si>
  <si>
    <t>55-2023-029-AMSA</t>
  </si>
  <si>
    <t>1803 43505 0101</t>
  </si>
  <si>
    <t>Zully Abigaíl Acevedo Cadenas</t>
  </si>
  <si>
    <t>56-2023-029-AMSA</t>
  </si>
  <si>
    <t>2364 17312 0508</t>
  </si>
  <si>
    <t>Sergio Hernan Poitán</t>
  </si>
  <si>
    <t>57-2023-029-AMSA</t>
  </si>
  <si>
    <t>3112 81796 0408</t>
  </si>
  <si>
    <t>Sandra Elizabeth Chamale Chitic</t>
  </si>
  <si>
    <t>58-2023-029-AMSA</t>
  </si>
  <si>
    <t>2585 00344 1301</t>
  </si>
  <si>
    <t>Rudy Francisco Argueta Velásquez</t>
  </si>
  <si>
    <t>59-2023-029-AMSA</t>
  </si>
  <si>
    <t>2441 58371 0115</t>
  </si>
  <si>
    <t>Lourdes Emilsa Hernandez Bobadilla</t>
  </si>
  <si>
    <t>Ordenamiento Territorial</t>
  </si>
  <si>
    <t>60-2023-029-AMSA</t>
  </si>
  <si>
    <t>2198 96135 0101</t>
  </si>
  <si>
    <t>Byron Nearly Catalan Cardona</t>
  </si>
  <si>
    <t>76-2023-029-AMSA</t>
  </si>
  <si>
    <t>2540 50107 1201</t>
  </si>
  <si>
    <t xml:space="preserve">Giovanni Rudy Marroquin Santiso </t>
  </si>
  <si>
    <t>01-2023-029-AMSA</t>
  </si>
  <si>
    <t>2725 31499 0101</t>
  </si>
  <si>
    <t>Christian Hernán Osorio Contreras</t>
  </si>
  <si>
    <t>Forestal</t>
  </si>
  <si>
    <t>02-2023-029-AMSA</t>
  </si>
  <si>
    <t>2215 02327 0115</t>
  </si>
  <si>
    <t>Jeffrey Gerardo Rosales Garzaro</t>
  </si>
  <si>
    <t xml:space="preserve">Forestal </t>
  </si>
  <si>
    <t>03-2023-029-AMSA</t>
  </si>
  <si>
    <t>3000 66252 0101</t>
  </si>
  <si>
    <t>Byron Eduardo Flores Reyes</t>
  </si>
  <si>
    <t>04-2023-029-AMSA</t>
  </si>
  <si>
    <t>3001 92754 0101</t>
  </si>
  <si>
    <t>Ruth Magalí Grijalva Morales</t>
  </si>
  <si>
    <t>05-2023-029-AMSA</t>
  </si>
  <si>
    <t>2353 10298 0114</t>
  </si>
  <si>
    <t xml:space="preserve">Claudio Benjamín Mijangos Borrayo </t>
  </si>
  <si>
    <t>06-2023-029-AMSA</t>
  </si>
  <si>
    <t>2735 79851 0512</t>
  </si>
  <si>
    <t>Manuelito de Jesús Quiñonez Pineda</t>
  </si>
  <si>
    <t>07-2023-029-AMSA</t>
  </si>
  <si>
    <t>2418 66367 2201</t>
  </si>
  <si>
    <t>Juan Antonio Hernandez Barrientos</t>
  </si>
  <si>
    <t>08-2023-029-AMSA</t>
  </si>
  <si>
    <t>2323 94172 0613</t>
  </si>
  <si>
    <t>Agustin Chinchilla Dieguez</t>
  </si>
  <si>
    <t xml:space="preserve">TOTAL </t>
  </si>
  <si>
    <t>Realizó:</t>
  </si>
  <si>
    <t>Vo.Bo.</t>
  </si>
  <si>
    <t>Edgar Rolando Zamora Ruíz</t>
  </si>
  <si>
    <t>Encargado de Nómina</t>
  </si>
  <si>
    <t>Director Ejecutivo</t>
  </si>
  <si>
    <t>AMSA</t>
  </si>
  <si>
    <t>NPG</t>
  </si>
  <si>
    <t xml:space="preserve">NPG </t>
  </si>
  <si>
    <t>E517740621</t>
  </si>
  <si>
    <t>E517742071</t>
  </si>
  <si>
    <t>E517743485</t>
  </si>
  <si>
    <t>E517795469</t>
  </si>
  <si>
    <t>E517796082</t>
  </si>
  <si>
    <t>E517796694</t>
  </si>
  <si>
    <t>E517797151</t>
  </si>
  <si>
    <t>E517797607</t>
  </si>
  <si>
    <t>E517797941</t>
  </si>
  <si>
    <t>E517861119</t>
  </si>
  <si>
    <t>E517861534</t>
  </si>
  <si>
    <t>E517861917</t>
  </si>
  <si>
    <t>E517862506</t>
  </si>
  <si>
    <t>E517862735</t>
  </si>
  <si>
    <t>E517863049</t>
  </si>
  <si>
    <t>E517863251</t>
  </si>
  <si>
    <t>E517863464</t>
  </si>
  <si>
    <t>E517863804</t>
  </si>
  <si>
    <t>E517864088</t>
  </si>
  <si>
    <t>E517864258</t>
  </si>
  <si>
    <t>E517870088</t>
  </si>
  <si>
    <t>E517875934</t>
  </si>
  <si>
    <t>E517876973</t>
  </si>
  <si>
    <t>E517877678</t>
  </si>
  <si>
    <t>E517878526</t>
  </si>
  <si>
    <t>E517881756</t>
  </si>
  <si>
    <t>E517882396</t>
  </si>
  <si>
    <t>E517884097</t>
  </si>
  <si>
    <t>E517884755</t>
  </si>
  <si>
    <t>E517885352</t>
  </si>
  <si>
    <t>E517885999</t>
  </si>
  <si>
    <t>E517886715</t>
  </si>
  <si>
    <t>E517887517</t>
  </si>
  <si>
    <t>E517888920</t>
  </si>
  <si>
    <t>E517889579</t>
  </si>
  <si>
    <t>E517890178</t>
  </si>
  <si>
    <t>E517890968</t>
  </si>
  <si>
    <t>E517891433</t>
  </si>
  <si>
    <t>E517892359</t>
  </si>
  <si>
    <t>E517893231</t>
  </si>
  <si>
    <t>E517894319</t>
  </si>
  <si>
    <t>E517894831</t>
  </si>
  <si>
    <t>E517895625</t>
  </si>
  <si>
    <t>E517896052</t>
  </si>
  <si>
    <t>E517896370</t>
  </si>
  <si>
    <t>E517896710</t>
  </si>
  <si>
    <t>E517897199</t>
  </si>
  <si>
    <t>E517897571</t>
  </si>
  <si>
    <t>E517897997</t>
  </si>
  <si>
    <t>E517898373</t>
  </si>
  <si>
    <t>E517899175</t>
  </si>
  <si>
    <t>E517899612</t>
  </si>
  <si>
    <t>E517899906</t>
  </si>
  <si>
    <t>E517900254</t>
  </si>
  <si>
    <t>E517900815</t>
  </si>
  <si>
    <t>E517900955</t>
  </si>
  <si>
    <t>E517901196</t>
  </si>
  <si>
    <t>E517901404</t>
  </si>
  <si>
    <t>E517901595</t>
  </si>
  <si>
    <t>E517901714</t>
  </si>
  <si>
    <t>E517901838</t>
  </si>
  <si>
    <t>E517902044</t>
  </si>
  <si>
    <t>E517902117</t>
  </si>
  <si>
    <t>E517902281</t>
  </si>
  <si>
    <t>E517908336</t>
  </si>
  <si>
    <t>E517908646</t>
  </si>
  <si>
    <t>E517908956</t>
  </si>
  <si>
    <t>E517909723</t>
  </si>
  <si>
    <t>E517910128</t>
  </si>
  <si>
    <t>E517910543</t>
  </si>
  <si>
    <t>E517911396</t>
  </si>
  <si>
    <t>E517911752</t>
  </si>
  <si>
    <t>E517912139</t>
  </si>
  <si>
    <t>E517912740</t>
  </si>
  <si>
    <t xml:space="preserve">Sindy Johanna Iriarte White </t>
  </si>
  <si>
    <t>11130016-219-00-33-00-000-001-000-029-0115-11-0000-0000</t>
  </si>
  <si>
    <t>11130016-219-00-33-00-000-002-000-029-0115-11-0000-0000</t>
  </si>
  <si>
    <t>11130016-219-00-33-00-000-004-000-029-0115-11-0000-0000</t>
  </si>
  <si>
    <t>11130016-219-00-33-00-000-005-000-029-0115-11-0000-0000</t>
  </si>
  <si>
    <t>HONORARIOS</t>
  </si>
  <si>
    <t>Juan Carlos Pérez Avilez</t>
  </si>
  <si>
    <t>0A25B210-2228243243</t>
  </si>
  <si>
    <t>824F9440-1179599642</t>
  </si>
  <si>
    <t>084257D6-659178216</t>
  </si>
  <si>
    <t>10410495-2045857056</t>
  </si>
  <si>
    <t>C60B7E94-1781810881</t>
  </si>
  <si>
    <t>F0CF8DE0-2646429390</t>
  </si>
  <si>
    <t>26A2FBC4-4190849471</t>
  </si>
  <si>
    <t>587CD16F-728384464</t>
  </si>
  <si>
    <t>7E5436C1-4059645748</t>
  </si>
  <si>
    <t>A8C37DFA-1426541977</t>
  </si>
  <si>
    <t>FAB93B2B-776293312</t>
  </si>
  <si>
    <t>AE840762-3973334895</t>
  </si>
  <si>
    <t>56B56932-3806284107</t>
  </si>
  <si>
    <t>307D8090-2305641460</t>
  </si>
  <si>
    <t>71704802-3318694035</t>
  </si>
  <si>
    <t>5278F2FC-2059292380</t>
  </si>
  <si>
    <t>227199EA-1432307507</t>
  </si>
  <si>
    <t>5F1EEAEF-517426720</t>
  </si>
  <si>
    <t>DEF0EB72-718226761</t>
  </si>
  <si>
    <t>06569A0E-1844792420</t>
  </si>
  <si>
    <t>5675577B-1503609662</t>
  </si>
  <si>
    <t>F539A92C-3320201701</t>
  </si>
  <si>
    <t>F6730E01-878202598</t>
  </si>
  <si>
    <t>8FB5B11B-2938522009</t>
  </si>
  <si>
    <t>FF68EBC7-1263881448</t>
  </si>
  <si>
    <t>2450DEAF-3086830679</t>
  </si>
  <si>
    <t>39DDEB11-1121208242</t>
  </si>
  <si>
    <t>9FF753B0-1552761868</t>
  </si>
  <si>
    <t>88B3B71E-968443698</t>
  </si>
  <si>
    <t>2DF7B744-825182307</t>
  </si>
  <si>
    <t>7EDA50DA-3769845010</t>
  </si>
  <si>
    <t>17045660-1302678176</t>
  </si>
  <si>
    <t>E5457BA5-2977843200</t>
  </si>
  <si>
    <t>7FEC62BC-707216031</t>
  </si>
  <si>
    <t>96C0F3D0-2215529721</t>
  </si>
  <si>
    <t>546AD55A-1465336278</t>
  </si>
  <si>
    <t>AF6ED55A-973227540</t>
  </si>
  <si>
    <t>799D098E-1011565617</t>
  </si>
  <si>
    <t>275BC2FF-3318891413</t>
  </si>
  <si>
    <t>04DD6F34-4254876478</t>
  </si>
  <si>
    <t>E23BEA75-1438797012</t>
  </si>
  <si>
    <t>B10B53C9-2390048876</t>
  </si>
  <si>
    <t>C9737A4E-3932635512</t>
  </si>
  <si>
    <t>2A066640-2874820836</t>
  </si>
  <si>
    <t>00867B83-1383809306</t>
  </si>
  <si>
    <t>66D3E6C0-2812889454</t>
  </si>
  <si>
    <t>7DF1BBFF-2299217791</t>
  </si>
  <si>
    <t>EC961350-1992378923</t>
  </si>
  <si>
    <t>3A3B1770-2110931181</t>
  </si>
  <si>
    <t>B1F80FA4-2312958</t>
  </si>
  <si>
    <t>005EC747-3794682338</t>
  </si>
  <si>
    <t>ADA71775-2282900762</t>
  </si>
  <si>
    <t>DF7893D3-3869986437</t>
  </si>
  <si>
    <t>A170F6E8-2009482554</t>
  </si>
  <si>
    <t>79021FCD-2018919831</t>
  </si>
  <si>
    <t>A0E83613-3869919060</t>
  </si>
  <si>
    <t>82-2023-029-AMSA</t>
  </si>
  <si>
    <t>3/03/2023-30/04/2023</t>
  </si>
  <si>
    <t>Juan Esmerito Guerra Guzmán</t>
  </si>
  <si>
    <t>NOTA: al señor Juan Esmerito Guerra Guzmán tambien se le esta cancelando el monto correspondiente al perio del 03/03/2023 al 31/03/2023; el cual se encontraba pendiente de cancelar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</si>
</sst>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rgb="FFFFFFFF"/>
      <name val="Arial"/>
      <family val="2"/>
    </font>
    <font>
      <vertAlign val="superscript"/>
      <sz val="12"/>
      <color theme="1"/>
      <name val="Arial"/>
      <family val="2"/>
    </font>
    <font>
      <i/>
      <sz val="12"/>
      <name val="Arial"/>
      <family val="2"/>
    </font>
    <font>
      <b/>
      <sz val="9"/>
      <name val="Verdana"/>
      <family val="2"/>
    </font>
    <font>
      <b/>
      <sz val="10"/>
      <name val="Calibri Light"/>
      <family val="2"/>
      <scheme val="major"/>
    </font>
    <font>
      <b/>
      <sz val="10.5"/>
      <name val="Calibri Light"/>
      <family val="2"/>
      <scheme val="maj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7" fillId="4" borderId="1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7" fillId="3" borderId="0" xfId="3" applyNumberFormat="1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1" fontId="8" fillId="0" borderId="0" xfId="3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3" borderId="0" xfId="4" applyFont="1" applyFill="1" applyAlignment="1">
      <alignment vertical="center"/>
    </xf>
    <xf numFmtId="0" fontId="0" fillId="6" borderId="0" xfId="0" applyFill="1"/>
    <xf numFmtId="0" fontId="0" fillId="3" borderId="0" xfId="0" applyFill="1"/>
    <xf numFmtId="11" fontId="2" fillId="0" borderId="1" xfId="0" applyNumberFormat="1" applyFont="1" applyBorder="1" applyAlignment="1">
      <alignment horizontal="center" vertical="center"/>
    </xf>
    <xf numFmtId="0" fontId="0" fillId="7" borderId="0" xfId="0" applyFill="1"/>
    <xf numFmtId="0" fontId="2" fillId="6" borderId="1" xfId="0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15" fillId="3" borderId="7" xfId="4" applyFont="1" applyFill="1" applyBorder="1" applyAlignment="1">
      <alignment horizontal="center" vertical="center"/>
    </xf>
    <xf numFmtId="0" fontId="16" fillId="3" borderId="0" xfId="4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</cellXfs>
  <cellStyles count="5">
    <cellStyle name="Énfasis2" xfId="1" builtinId="33"/>
    <cellStyle name="Hipervínculo" xfId="2" builtinId="8"/>
    <cellStyle name="Normal" xfId="0" builtinId="0"/>
    <cellStyle name="Normal 2" xfId="4"/>
    <cellStyle name="Normal_jacki 031-029-021-022_POR DIVISIÓN FUNCIONAL JACKI3 28-05-2010 " xfId="3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12C96EA-1788-435E-906E-79321F2264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A2BE25A-F591-479F-8BB6-EB41ED85014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E42D0714-2481-4F43-A670-7A5B3AB64C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ADB75ADA-B380-42F6-AC64-6550D3CBF2F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7A2C8473-0605-49C7-B6E8-6B5C255778C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3EB39FFD-05C1-49C8-9959-6009DC9FD12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92551B77-5A86-49A4-A886-20D04577DD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475A61A-5CB7-44C0-ABC1-AAAE5DA244C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D159CEA1-ED07-4006-8D3F-DEBFCAA3BF6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4360DEFD-246B-4B96-9A86-2DA7F3FEA1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61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745C6516-2123-498F-9ED0-22080F9150B8}"/>
            </a:ext>
          </a:extLst>
        </xdr:cNvPr>
        <xdr:cNvSpPr txBox="1"/>
      </xdr:nvSpPr>
      <xdr:spPr>
        <a:xfrm>
          <a:off x="6467475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8</xdr:col>
      <xdr:colOff>51288</xdr:colOff>
      <xdr:row>59</xdr:row>
      <xdr:rowOff>0</xdr:rowOff>
    </xdr:from>
    <xdr:ext cx="133443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BAACFB01-DE3B-4634-B1A2-FDEFECE94C27}"/>
            </a:ext>
          </a:extLst>
        </xdr:cNvPr>
        <xdr:cNvSpPr txBox="1"/>
      </xdr:nvSpPr>
      <xdr:spPr>
        <a:xfrm>
          <a:off x="6518763" y="203549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57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1A48FA21-E7B3-4819-BA64-D98A8EA3D1F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57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5DD34A2C-1094-4F0D-9CBC-7389F59D6055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B5BE409F-EE9F-40FD-8934-F083A83456A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946BE8DF-582A-4FD9-B99B-CB73B9B32DD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1D2EFD98-4011-494C-9CE8-F62B4FAFA19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40D83FBB-A0F4-4F11-9454-5EA8C569EDE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40D87132-AEAF-423D-ADDF-F3DE5E2C04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C2D8F0D-B58E-4CD3-85FB-FFCF46CF5F7D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D6791188-B851-4CC2-9CCD-B85B5B54D23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3E12EFBF-A161-4822-AF6B-98258D9F749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B5DE5595-69E6-4679-814D-72B764531BB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531F7FA3-B973-4015-BBEC-2CF977AA2CFF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57</xdr:row>
      <xdr:rowOff>0</xdr:rowOff>
    </xdr:from>
    <xdr:ext cx="184731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C592B020-2801-4762-80ED-01A447F21251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57</xdr:row>
      <xdr:rowOff>0</xdr:rowOff>
    </xdr:from>
    <xdr:ext cx="184731" cy="264560"/>
    <xdr:sp macro="" textlink="">
      <xdr:nvSpPr>
        <xdr:cNvPr id="64" name="3 CuadroTexto">
          <a:extLst>
            <a:ext uri="{FF2B5EF4-FFF2-40B4-BE49-F238E27FC236}">
              <a16:creationId xmlns:a16="http://schemas.microsoft.com/office/drawing/2014/main" id="{01CFD5BA-30EF-4425-9DFC-2957DB947A3F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57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8B15BCD2-A733-4083-9FD0-83EE35AAC0A7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57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89B5B520-CB19-4839-BA16-D912C970659D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079317EB-D15F-42D3-9238-BC9E7CA785B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68" name="3 CuadroTexto">
          <a:extLst>
            <a:ext uri="{FF2B5EF4-FFF2-40B4-BE49-F238E27FC236}">
              <a16:creationId xmlns:a16="http://schemas.microsoft.com/office/drawing/2014/main" id="{4518BCE5-3996-4F41-B639-180283F3F42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FBC8F370-8500-45DA-BD1A-3EF69357916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5EF6E1F6-2EE4-49B1-8CEC-36A85EFABE8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51ECF435-980B-434B-9010-BAF7EE85034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B2D5353E-33D8-4D0A-98EE-62154E7A7FF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922D0A80-D0E2-4C24-BA10-08C5DB89BE2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DA9756A3-B4D3-4E98-B0A0-4F14A1926102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8A743B4B-D3FE-4593-9510-6CFDD0B0AFF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485066A2-8683-4C15-B039-D52E30AC00D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77" name="1 CuadroTexto">
          <a:extLst>
            <a:ext uri="{FF2B5EF4-FFF2-40B4-BE49-F238E27FC236}">
              <a16:creationId xmlns:a16="http://schemas.microsoft.com/office/drawing/2014/main" id="{A33C831F-287B-488A-8A96-C08F3386791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7B57AAA-228F-45C7-89BB-760D7A134AC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57897314-2D69-419A-B41E-51E136018D5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C6598E7D-675F-4329-B814-EC77EBD96F8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81" name="1 CuadroTexto">
          <a:extLst>
            <a:ext uri="{FF2B5EF4-FFF2-40B4-BE49-F238E27FC236}">
              <a16:creationId xmlns:a16="http://schemas.microsoft.com/office/drawing/2014/main" id="{5AC3473B-49F7-4D52-B711-EA7B3BE8A07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78A4BDA3-013D-4D8B-AF2D-95585CC19C9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7824A6CB-B66B-4D13-B1C6-43751A3F8B9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3DF8230A-E501-4C34-99C8-22A8357AAE23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85" name="1 CuadroTexto">
          <a:extLst>
            <a:ext uri="{FF2B5EF4-FFF2-40B4-BE49-F238E27FC236}">
              <a16:creationId xmlns:a16="http://schemas.microsoft.com/office/drawing/2014/main" id="{FEEE27F3-E62D-4E05-BBAF-09F49B16B3C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7EA21484-84B1-4CBF-ABB1-3465B142849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D4EF1831-9635-4180-B533-2048220CC96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3F335646-EAB6-471E-863F-B2683407133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2FEEF5AD-1602-4E12-ABAF-5A779034CB7C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EB4A3215-B718-4529-8C24-C3ABE74ACE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DE53ACC2-FA2C-4122-B90D-FCAF96CF274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93" name="1 CuadroTexto">
          <a:extLst>
            <a:ext uri="{FF2B5EF4-FFF2-40B4-BE49-F238E27FC236}">
              <a16:creationId xmlns:a16="http://schemas.microsoft.com/office/drawing/2014/main" id="{1BF8AF70-FBD9-4B39-9F27-4A417DECCDC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A581ABE2-52EC-43E8-AC33-7BC66F1EA68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EB70C4BD-571C-44A3-B531-5AC596A5C1F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1F498AB-9EC6-4B5E-ADE6-4AF7D5907FE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F65FC57-D004-4ECA-9D09-9EC7B0AAABE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9CB787BE-D9C6-485B-86F7-0B7EB5151F3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AEBA241D-F96C-43D0-8B60-64461407520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4535C7F8-85B7-4C8C-B562-F932FEA7551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55138264-9C21-4A9A-ADA1-3D2411B2005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EF582953-A506-40DE-9C4D-D40F11A2C9F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DCE31AF-BF61-4EC1-B3C0-DFF8D6A4A9C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455EAF84-7E5C-4E62-B6FD-B51D4BCD025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F740C0AD-6C72-4DE0-8733-DDE5FE087AA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CAD953D9-907D-4E8E-A462-8881870ECB9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22A6A8DF-BB70-4879-8958-794EA3CB839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FA1DBDDD-8424-4E35-83AE-45D3E5C375A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1433C096-2C5C-4852-8E56-70DD0ABC71A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6311CD8-7F0C-4455-9E5B-7449E542018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161C4AAE-B635-4A16-9438-02781D639D5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10BBD17A-7578-4E70-9D4B-E35B6F0AE15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C5CB587-D76E-4ECB-943B-BD9AD1D2E13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DD8849E-4711-49F5-B5C5-D5A2B23B3AA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5FF58E27-FF98-48C4-BC73-D4DD6A214BF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39A30F9C-1AF0-4435-AC6B-72849AF551E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DBD3E80E-FCA6-4FBD-B788-2DD65348C52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750D4FCE-F7CF-4C66-84D0-4AEE99DC55D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0A323526-CB66-449A-94E2-B261B9F91AA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A2B83533-6762-4909-9BE6-EC3D12BF1C4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9627E558-E2B5-4DFF-B5A8-339E6D5F7D4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B9DF058B-565E-4223-B52C-F2715568D9C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53B2D11A-8CD6-4A25-871C-972394010A1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CEFB18F3-0B56-4CB3-B2C1-7B2FC04BDDE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2F4C80A6-018C-423E-9505-FD8BB38765E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B28DF5B-30B6-4847-B88E-2CA616F8CEF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3794CBE3-342C-4651-8CC4-EC549AC2FB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90AFE8E9-5195-4F8F-A5BD-91328CB610B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85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AA9F9A87-8A1F-4085-857E-60D28FE97E1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A899A5B2-1745-462D-871C-AA5CEA7FA36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C866885B-7F21-41CD-8586-EFCB052F90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66033C4C-DC26-4E0A-8546-64652EDAC868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133" name="1 CuadroTexto">
          <a:extLst>
            <a:ext uri="{FF2B5EF4-FFF2-40B4-BE49-F238E27FC236}">
              <a16:creationId xmlns:a16="http://schemas.microsoft.com/office/drawing/2014/main" id="{E475799E-82F2-4709-89EF-169990B055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1829ECF8-ADEF-4A92-ADA5-2C843C0D8C1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E162D75F-8D4D-4DCB-A801-B589DF1D53E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88320F95-6FDF-42A5-9C73-10A483BED22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4B0FD49-D1AD-4746-BE61-5E5AC929DC3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413AC575-2E4E-43E5-B9BB-1E4AFEF9853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1A53EF71-1AD4-4019-977C-52F10D19268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B55B2944-592C-48F8-86E9-0B38CD83C2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84C56540-A212-4E84-B12F-BBAF6CFE89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982D7357-780C-4491-BED5-E4491F22396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378CA64C-6366-4AAE-9115-0004EB39B46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1844922-EC1E-4141-8CCE-31D592EFE6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8CFFE631-B5A2-4BFF-9BC9-DB1D608C77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674095FB-BCA6-48B4-81AC-156AB675EAB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88A3370B-3A03-4D4D-A5B6-C46E20FA3DB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B4F429DC-DE72-498B-B5CF-129F8ABB049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24AC9E9A-4A91-43AA-841F-39064A77CCCE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DA62FD9E-0BC2-4294-83CE-2760C215F8B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E49DE8BC-910F-4AFD-AC2B-34D09CC1070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A1599B98-B6CD-4026-8EFC-97B8C1D92A36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9300C07F-F8F2-40DF-82BB-E145094316E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A3B3B82A-AC03-406C-8D71-D196F28F04D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E914A54F-495E-46A8-AC79-AF8F2BACFF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C2F41B7F-05BB-4347-B1C8-0BFD5837E39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0A35BC56-D9D0-4D9A-AF6B-9F1711F3B19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234E0A44-9ED4-41AB-BD4F-94E0925D0B6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AF72412-E96B-480F-B4EA-F413FC53FCF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33CE6F0C-8116-49F5-A0B9-7ED5688FE09B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CBFCA8F5-D3AB-4AD3-BCFF-224A18F2C93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C9E60F5B-5DF4-4C7F-8A3D-3E34A6114AA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BDC996CE-384F-4F4C-A841-BEB2D021220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E60C26D-298F-45FF-89E1-7478AA3A6BA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C5C6919E-D9FB-4900-92FB-F08DBF43E95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BADAEF8B-7C95-4055-8FB5-BA423765CC0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9C7A6FAB-44F3-4837-AB95-58534C3277E3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7662DDCA-E54E-4E43-8DFE-D63D4A4EA63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9B39865E-7968-4FD1-80A7-2617BDCB850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124B8DAD-E2A4-4BC9-8312-36E5E05D2CC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1318648D-8FDE-4439-9BAD-46A456507C5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B999160B-A68B-4E1F-A6E9-FD3F4DF900D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020DF66A-9B35-433D-A304-B95232A2E3C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D87EC967-FDEE-4C6A-86AD-31A202E53A6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A9DDE8D-F552-494F-924B-1707929CB3E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A5754A61-CDD6-4D53-A2A8-0BBEF92F9A7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F92F829B-FE2C-4CEF-A65A-9DFF9428602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8A2BE971-6C2B-4FEC-9496-4CAE53293CF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80FF026B-84D6-4968-BC97-1D0B89B94B2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8FBE125-4EA1-4B1B-B64E-3D2C403191E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53A56A7-9C8F-4582-804A-20E087585D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24D9A76F-BFC2-44B1-B8BC-2D301A0022B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CB15FA20-1E63-4DA0-9F01-C6D2ECCF57C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60B178BE-9247-4C01-96B1-6C7AD3A87B5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8AA90A13-A51D-42DB-9891-73B016C7AE0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12F7FF15-0707-45E8-BB5D-ED83C9725A6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51AFE960-5343-4F20-B806-12D385EB655D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0A94416E-64ED-4828-81EF-72F7714886F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D3ABDB39-026C-417F-9002-D4C08381D3C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C6DD36F9-809E-4316-B570-A027D8BF326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E87E629B-4D0A-4030-8927-051CF3B13C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ED007CD6-0054-4D31-AE82-F82B00436438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FC38315A-9BD4-4E89-99FA-7030BECF7141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32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71E29564-B18D-41B6-B6F2-12B03FD43D34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32</xdr:row>
      <xdr:rowOff>0</xdr:rowOff>
    </xdr:from>
    <xdr:ext cx="184731" cy="264560"/>
    <xdr:sp macro="" textlink="">
      <xdr:nvSpPr>
        <xdr:cNvPr id="208" name="1 CuadroTexto">
          <a:extLst>
            <a:ext uri="{FF2B5EF4-FFF2-40B4-BE49-F238E27FC236}">
              <a16:creationId xmlns:a16="http://schemas.microsoft.com/office/drawing/2014/main" id="{8FF4ACBD-C93D-4AF6-8361-AE331529165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DD550CAD-D409-4DA4-9812-710E5CA8517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6BFA3B93-EBE0-4864-9683-BFD0CCFEB5B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17E86347-9886-4C57-8848-96864DC86979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9D4B542B-0547-432F-A272-21BB412D74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A62122A4-E05E-40C4-BD96-269A99DE2A6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58B177E7-4CFD-4109-AF4B-6C403C4210A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B6615AB2-1084-4DA6-A41E-B3231F51F83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F7FDFC27-DF9D-4F96-85DE-28C700FB4E4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3063E990-EB0F-4C0D-AAB5-726E149C53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B29B9972-B63B-4F48-9463-EE928564B85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6BB5AB7D-4D1D-4760-9940-AE7C204C9E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E0A180D9-BF9C-4B1B-8AF6-F69B5E323D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D660B78B-A20B-46D5-8A59-DD861F07993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DB61D062-F215-47FB-894E-A590EA6D3F1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2D159E8E-6185-4E47-A510-402881CE67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D9B30844-79E8-4B84-8E22-488BD20A99F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B82A3C57-DEAA-4F2A-BEFA-F0DD58F49A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13F7AFC-3E05-41DA-96C9-550A6213AE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3FF9EC66-4AA5-4E97-B1BC-041D6CC31B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2A31904B-B9FF-4C09-863B-C95FF233494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B109C7CB-B9CA-4098-8565-22E9F15EA87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D1A2B31F-5174-4D22-A866-44FD17DCA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4E8C13DC-73C5-4752-9BAE-4042A4390D0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B0905B1A-647A-40F0-AEE0-57A766404D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EE1FCD3A-552F-4D70-AA34-8C2089CA5F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87FFE321-AC1F-4E06-A097-15123EEA4F9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F8923517-CDF3-43BF-9E48-1430CB990E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1DE9B6D9-E805-4D6D-8112-3EFAE1EF3E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87C1555-28C0-401C-9989-F9356B2B51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4A9EFF2A-83EB-4182-A2CD-3C6A23E22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DAC58C0B-A861-4436-A1E2-07A128C7F4D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BDAC5CCD-0742-40B8-AF45-C4EE16ADBB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FCC0F14A-973D-412B-9804-147876EBA82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C879E758-934F-4C66-80B6-9338FC3FB3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4EFFC826-4770-47F1-90D9-522307D9D09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2047089F-B742-45B8-BE87-38539F4CA7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5334CC1A-9B23-4C3A-A572-1DB7C0C8F97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3E0ED852-7BDA-47BF-AE12-13A6965F1C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0B00FE58-02E4-4521-B328-D8415BAE8A4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89F98466-57F1-46E0-AE67-1742F83C19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6E791BEF-8E0C-4099-BCBE-16555AE031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4F0EA4ED-0C4B-4016-BF06-E1F5FEFDBB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67F43545-E5CE-4FE9-B04A-DB6323D5470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8B65D69B-6C82-4006-AC84-7036DD8A29E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E26A19D3-A621-4D61-A59E-2CBE30F938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9976EEC1-7EA9-4DDD-A827-BA244C218C3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12F76862-E01C-494B-9F55-072067D0CD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3129F7E9-26CD-44A1-ACA0-31BA31BD4F3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A17276D9-15BA-433A-91E7-9D161E2C910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B6B78ADA-1589-4CAF-86C0-80C00E7E5BC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D879756F-BC13-4F02-88C9-FA2797C90C5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905573DC-BA50-42AF-8A07-18BF575B0C4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FD89311E-FA4C-439A-8DB1-4C8A5F19122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97986C95-E0E4-4DC5-8716-DB399BFF92B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92CA49D0-2734-4737-AA0F-ED4CE2FF009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3A311299-EF41-4C9E-86E6-97C028E1EDA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1029AF5A-41A9-4998-A014-CD378A66A0C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5AA4FB5E-052E-4B95-B4FA-6CF502DDB2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C2C3E0C-E9C3-4742-A76F-97E2658DF6C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BEB6F068-A086-4C01-92DE-257111168FD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69" name="1 CuadroTexto">
          <a:extLst>
            <a:ext uri="{FF2B5EF4-FFF2-40B4-BE49-F238E27FC236}">
              <a16:creationId xmlns:a16="http://schemas.microsoft.com/office/drawing/2014/main" id="{EDF34305-84F8-4020-9C5A-DF66B7C4065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8B26FADE-73CC-49BD-BF0C-F7E97727B45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54FC64B-63C5-4F29-95E0-468E87A0049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16CCF53A-8830-434D-837C-AE22B880714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73" name="1 CuadroTexto">
          <a:extLst>
            <a:ext uri="{FF2B5EF4-FFF2-40B4-BE49-F238E27FC236}">
              <a16:creationId xmlns:a16="http://schemas.microsoft.com/office/drawing/2014/main" id="{597DB4E8-EE9C-4A1F-8B00-FC5D96D0FC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41DB720-2AF9-4178-820E-294846B9A8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61D21909-2B19-42E9-A83D-F408FE90C73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768272BA-BDBF-44C5-A25B-6BD9ACC605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2B55E64-07B1-4505-A181-E99166E5F48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72678F24-336F-4271-AC60-4FBC9320BB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3C440F5-CCA2-4E82-9F0D-219040DB39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B9F1F0AA-5BEA-4A47-8B5A-4EF3456EABF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4C63AEB2-C415-4E08-ACEE-6E3904B52E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98994843-6C45-47DA-9762-A0FB0A27ED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9759EFE0-5633-415C-B82D-C8A2549CF22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E404C506-4F69-46E0-8287-C7C27721A43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BE56A692-ED90-4B27-B1C4-3DEACF62C38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47FDA950-4458-4AA9-B9CB-17419CCE6F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8CDA1633-8C62-463F-BEA7-9CBFF29F6F7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DF535AAD-BE71-45F4-A820-5F20C54293A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D8A47475-B69C-4D2F-91A1-97BC3E95C19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A6DE164F-D3AA-4EBD-A011-A22050651B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4C44033D-780B-4B0C-A4F0-599119C165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EE9ED12E-A8FF-4E91-A27F-39F74E1B45A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F9ABEFE2-40DE-4C31-9BF4-BE12AE6036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C93CDCE1-D608-4A5B-8E2E-6F6D13EAEC1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39E1FC0-857D-45F4-B456-FC83F5F4409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DF177371-C102-4025-ACE6-E1DC2B9E61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9D4DF92A-E1D7-4D39-9402-55441834FB8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8153DE97-014F-4771-BA10-D6E5638F43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59E8D6FF-0701-427A-8F4C-46FD72503A5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76417758-0874-4209-BDB0-A0A677F66C0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01" name="1 CuadroTexto">
          <a:extLst>
            <a:ext uri="{FF2B5EF4-FFF2-40B4-BE49-F238E27FC236}">
              <a16:creationId xmlns:a16="http://schemas.microsoft.com/office/drawing/2014/main" id="{BABF67A8-694D-42AA-A8C2-0AC0399B7F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D8E89EEA-AAFA-442F-88AE-CF424A77857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A86E48C-B0C7-441B-BE32-34DAA1275C8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C3426D41-C165-4369-A8DF-361F85807F1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05" name="1 CuadroTexto">
          <a:extLst>
            <a:ext uri="{FF2B5EF4-FFF2-40B4-BE49-F238E27FC236}">
              <a16:creationId xmlns:a16="http://schemas.microsoft.com/office/drawing/2014/main" id="{9B1C2B9E-D25A-4F09-8FD0-5AEABE6FA07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60B93C1A-CCAD-4F97-80BC-A4B68DC84A8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80080F81-225B-483B-AB44-103DE89A83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38033D80-2898-48C2-810A-BBD6EAC272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09" name="1 CuadroTexto">
          <a:extLst>
            <a:ext uri="{FF2B5EF4-FFF2-40B4-BE49-F238E27FC236}">
              <a16:creationId xmlns:a16="http://schemas.microsoft.com/office/drawing/2014/main" id="{C1E9D3C6-4EAF-49E3-81EF-E8F94BB2214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DD247FAD-29EF-4977-A258-3CEEE4EF1BE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44A8F9B4-4474-4A97-A095-E6014405B3B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45E52C03-7951-43F5-A2E6-BEA3DB177A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A5D11B41-86F6-40C5-B17B-766B9B64782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16840C-10B2-4057-8DEA-62848C964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3F2B2E8B-ADD8-4E0C-99BC-1E9F76DB823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B1E22A70-BF51-4D44-81B7-27FE2C115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EA855DFA-BC00-4CDE-84D4-9DB5B7EDBB0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B2E349A1-9C87-431D-8428-4C1B7814B6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19" name="3 CuadroTexto">
          <a:extLst>
            <a:ext uri="{FF2B5EF4-FFF2-40B4-BE49-F238E27FC236}">
              <a16:creationId xmlns:a16="http://schemas.microsoft.com/office/drawing/2014/main" id="{635A3CD4-5BD8-4F08-B591-14416151670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A30B8751-EFA4-4504-8EDD-3597CBE6DF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FD305C9-F6BD-4425-A31C-9DEFB19D61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53EAA79C-069A-4A2B-A203-84D3B2B9DA8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1165DD80-649B-497F-97FE-8E25BFA0E66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8FC9FB7-0122-46F4-9A85-5344A92800F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5D927A36-9FD2-4064-853C-B49E57B75B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46411509-211E-4915-BA87-83268A72333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8BF92CB7-60D1-49E7-BA2A-B8C5AA4BD65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ED645B6-7C0A-41FF-B8F1-3A2B3810178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3C3DD998-AEBC-4B3D-BA5F-172949241D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87E55228-4F61-4177-B86F-83FF07222C4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414C5272-4D55-4E16-8794-1C040E1C59F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F3EA430A-7063-41A7-8B3A-E7F5A347F90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33" name="3 CuadroTexto">
          <a:extLst>
            <a:ext uri="{FF2B5EF4-FFF2-40B4-BE49-F238E27FC236}">
              <a16:creationId xmlns:a16="http://schemas.microsoft.com/office/drawing/2014/main" id="{06BD2576-7C85-4A88-8679-8C3098C53A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8C1BCAF3-072F-4490-B803-96D5F84F20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AC2D9C29-3A1B-4D7B-BEC5-73B858125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FFE1D5CD-3D9E-4F2C-8246-05928D3532B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37" name="3 CuadroTexto">
          <a:extLst>
            <a:ext uri="{FF2B5EF4-FFF2-40B4-BE49-F238E27FC236}">
              <a16:creationId xmlns:a16="http://schemas.microsoft.com/office/drawing/2014/main" id="{818CF113-349A-4D5C-B51E-67DB01A6846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8FB8A99E-45D2-4A4C-A68D-ACD4C627459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79C83E6D-FEE5-4A4C-8F47-CA8D897778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9EE3317C-B322-4095-8921-2844E253E05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BC30087C-459B-4FB4-A79E-430380F8D7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8451CF9D-3DC4-4F8C-B2DD-605B48AB6B8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92054EE0-3F8A-41BD-B09E-3A8816A7499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2FEC4DDE-BE02-4FD4-981D-BEDB4BDD761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FEBE1B0A-5111-4142-99A7-324C0E365E7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8B3B9ACA-3AFE-4A04-81E9-F8F291BABA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4CFBA580-95D1-4546-9F0A-72D1DEF39CB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9FABA042-F4F9-421A-B6CB-33618BDDF93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C9DC8CAA-0480-464E-897E-B02266177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50" name="1 CuadroTexto">
          <a:extLst>
            <a:ext uri="{FF2B5EF4-FFF2-40B4-BE49-F238E27FC236}">
              <a16:creationId xmlns:a16="http://schemas.microsoft.com/office/drawing/2014/main" id="{EFF2A3B4-A222-46FB-A529-229359A0CD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47F97190-C6E4-4D45-B677-F3FE492BB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DFDA0955-597B-4BA6-8FEB-FD1ABCE2659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5A4B5953-56F4-4E2F-BBA8-FB8F676174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54" name="1 CuadroTexto">
          <a:extLst>
            <a:ext uri="{FF2B5EF4-FFF2-40B4-BE49-F238E27FC236}">
              <a16:creationId xmlns:a16="http://schemas.microsoft.com/office/drawing/2014/main" id="{B45DA17C-34A8-4281-B0E4-95552C55A9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30BB88C5-8AA6-4805-B1CD-DA100B7600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D13A2B93-E3B8-422B-869C-238D6072A34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57" name="3 CuadroTexto">
          <a:extLst>
            <a:ext uri="{FF2B5EF4-FFF2-40B4-BE49-F238E27FC236}">
              <a16:creationId xmlns:a16="http://schemas.microsoft.com/office/drawing/2014/main" id="{B116D634-8F78-45B0-9F33-628E0CB864A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DB5A8A11-0422-49C6-BA66-96494FBF0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82BC40EF-ED29-4DBE-B423-5B7BCC5B88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FBB73ABE-500E-412E-B812-C3BF7F54A1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102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3A7602FE-7261-411B-9CF4-9BA80C5CD4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3B671C3-A87C-4E23-A868-B77554744A3B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F0E77FCA-D944-406D-AB09-97F03B56DEF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C3468FA7-ECC2-4F65-8CF7-2021E10CCCD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BCFE62E-B619-463E-8ECC-5693BE426D4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32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D4065A6F-309C-4616-A2DC-4FFBF5EF8CE8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32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768F64D9-3BD6-4C45-AA7D-7A1A383C4681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32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9C2DC029-C333-4121-8E14-90A86ABE2BA9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58</xdr:row>
      <xdr:rowOff>0</xdr:rowOff>
    </xdr:from>
    <xdr:ext cx="184731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755CB686-0A02-411C-BEEC-2C9E8B151875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58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41F61564-0F07-49DC-897E-1A46E25B0AB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58</xdr:row>
      <xdr:rowOff>0</xdr:rowOff>
    </xdr:from>
    <xdr:ext cx="184731" cy="264560"/>
    <xdr:sp macro="" textlink="">
      <xdr:nvSpPr>
        <xdr:cNvPr id="371" name="1 CuadroTexto">
          <a:extLst>
            <a:ext uri="{FF2B5EF4-FFF2-40B4-BE49-F238E27FC236}">
              <a16:creationId xmlns:a16="http://schemas.microsoft.com/office/drawing/2014/main" id="{8CB6AFBB-DA3C-4E79-A00A-899928D5598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58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573B4E6D-7268-4F84-8C75-29819E2BCFD8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32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88902319-2D4F-4528-A65F-B8884D1A3CFF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32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6142CABB-99BF-406F-8161-DFF08EFFDAC2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32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8D0A6A41-F514-469C-AF8B-03B0B097CBA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32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545F182A-B71D-4BD4-8628-E2FB77B44A73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06782951-7AF8-49E0-8CC5-6A847D60DC4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31DCA732-8421-432D-B658-F187C2FD902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DF9D7F15-5BBA-46EF-A7F2-787DAF0ECB5D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E7F7BDD4-1CAA-4346-B322-F13235CA2D35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C1E9487D-4508-48FF-9464-2F44F8E76B7E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6CC179DC-BEFC-40D4-921B-11F0725EA85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8F773E08-B859-454E-AB17-83A04C519866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1C49EB91-5565-4D21-BCA0-FFD4329559E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38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102E434C-1C7C-471B-A1AA-474F5A98B3D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38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3A7E4D3-FDBD-470F-B65D-A7D1CAC089A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38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69E0A5CF-93D4-4768-BBF8-6D7859C84E2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38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1A57305C-DAF0-4625-83E8-89C63D32F2B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98</xdr:row>
      <xdr:rowOff>0</xdr:rowOff>
    </xdr:from>
    <xdr:ext cx="184731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94396725-0FE0-498D-9D17-3FD677972702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98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F866AE64-AB2D-47AB-B032-57890CDBC9BA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98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6B43CB27-74C3-4832-9373-984835A00BB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98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94A04BAB-A41F-4469-B7CE-628E1B2644C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FEC051B3-5E49-4C8B-8A8D-43448CCA23A5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0D3EC1D2-6E78-4E6A-AEE5-A44E370714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27355F16-128D-486A-ADDA-1456AE183F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91E2D053-05CB-48B7-B356-1AF278CCFF3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38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95F64704-D2C5-4597-A3D0-57F2FF4CE4B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38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52F809AC-E7CF-48AA-9298-604D75B574D3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38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83BA6EA1-0DC5-46D9-8C4E-1A5996D568D9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38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99C998CC-02E6-4FA6-8966-6E4DE572821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75D4D6BF-3307-4C12-AB07-C1C009CC788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951FE206-9544-434B-BEE5-E7DFAE078489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403" name="1 CuadroTexto">
          <a:extLst>
            <a:ext uri="{FF2B5EF4-FFF2-40B4-BE49-F238E27FC236}">
              <a16:creationId xmlns:a16="http://schemas.microsoft.com/office/drawing/2014/main" id="{9F3D1F94-A1FC-478E-9210-5C7732A46A8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3FC5A6D2-E7A2-48CD-9A65-78A3064240F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AD305A32-2BFA-47B9-A546-D28E0394D9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D144778B-28EA-468C-A1F2-0E49749B4BA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7AEF4D99-AD27-4AB7-BB73-B6CFFA3245A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EB224628-6AA5-4ABB-9A1D-F90DD16E434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415BEDCB-49C6-4AE8-9184-C5EBB611B31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2D214CDB-E024-4590-93BF-6EEECF711C5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6E5431FD-8216-4F06-8C11-554043C307E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100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AFCBA89F-BCD2-40C8-A076-A83286094A0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B0AACB2E-1061-4C27-86C9-BC106C5A441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6E2AA33-7270-4269-B66C-AB3018392BE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3C92D881-A17E-4B49-8A92-C9E8DA2A3011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CEA0E3DF-EB22-4D93-801C-E0C001977D5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3C7FCDDE-23DF-4C2C-A751-7BEECB288889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698C0026-4A82-49A5-AB82-440E91738B32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85D33B93-E66B-4385-98A9-88F26511B78D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2ED64AAD-A336-4FCB-9434-CCA707134EFC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754FDAEB-763F-4578-8538-2F7808340B7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530B94A6-E6F7-488E-A1B6-AE10DD56D626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424" name="1 CuadroTexto">
          <a:extLst>
            <a:ext uri="{FF2B5EF4-FFF2-40B4-BE49-F238E27FC236}">
              <a16:creationId xmlns:a16="http://schemas.microsoft.com/office/drawing/2014/main" id="{065C5A9F-879F-4229-8A40-D4EC835138A9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1D2363DF-2803-43FE-8281-7AD1F9606D93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D2CB6262-34BA-43D3-85EE-22E344F91AAC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515DE3C4-A962-4ABC-9002-C14179B3D415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428" name="1 CuadroTexto">
          <a:extLst>
            <a:ext uri="{FF2B5EF4-FFF2-40B4-BE49-F238E27FC236}">
              <a16:creationId xmlns:a16="http://schemas.microsoft.com/office/drawing/2014/main" id="{A715ED47-7B76-4058-9DCE-CB77379F45EA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3F3FFAD-D315-436E-948E-5357F3E682F1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DA0ACD6A-033F-4381-BD40-F6AEDDCDB90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6EEF58A4-D886-431A-8FFF-B46C90C1D19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E963BAFC-1109-4376-BB11-A53E963488A3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EFF1CB6F-FB91-4987-BF45-80D053589925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74888384-30B7-49E1-A94B-677045062DE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FA93D97-3958-438C-AED6-BE7F4A1C8974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AEC2B559-D875-406A-8953-B70F2B2C4298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59F23562-3CD8-42F7-9849-5CF623A7266D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D5A71DAD-336D-474C-BAE0-FBFD5A3F4B8C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759B80EC-2176-416F-AAE2-9BA8CC7223E3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440" name="1 CuadroTexto">
          <a:extLst>
            <a:ext uri="{FF2B5EF4-FFF2-40B4-BE49-F238E27FC236}">
              <a16:creationId xmlns:a16="http://schemas.microsoft.com/office/drawing/2014/main" id="{62FB5B1E-6873-4A8E-A372-EBCF8E8FDC8A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B43823DE-B328-4F67-ADE6-FC197168B71B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226336BC-7E2E-4FE5-9733-8473C3AC4092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443" name="1 CuadroTexto">
          <a:extLst>
            <a:ext uri="{FF2B5EF4-FFF2-40B4-BE49-F238E27FC236}">
              <a16:creationId xmlns:a16="http://schemas.microsoft.com/office/drawing/2014/main" id="{4BD405BF-B1F6-4E61-B4DE-EB41611B4472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444" name="1 CuadroTexto">
          <a:extLst>
            <a:ext uri="{FF2B5EF4-FFF2-40B4-BE49-F238E27FC236}">
              <a16:creationId xmlns:a16="http://schemas.microsoft.com/office/drawing/2014/main" id="{33AD7951-9085-4B7D-AF37-6565B9A61B4A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6764143E-4DB9-4BCC-9537-4DBF6C32CD4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FA8F325D-0299-4D46-9329-4A36669FE6B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930C935C-7D43-49A2-A3D2-840F75FFCE6B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E0A603F4-DB44-4F3B-99DB-67543179258A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7D31BE01-DC22-449E-87AA-7D36BD404C3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19474FB9-0229-4BD1-B6C3-BA9288AA6B4F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51" name="3 CuadroTexto">
          <a:extLst>
            <a:ext uri="{FF2B5EF4-FFF2-40B4-BE49-F238E27FC236}">
              <a16:creationId xmlns:a16="http://schemas.microsoft.com/office/drawing/2014/main" id="{01FCB1BB-2502-42E2-92C2-9DD089DF142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CFDF327F-0196-4222-B3A3-556CD49AA8D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D1254733-DC0B-412E-9181-9C8D6FC9FBF3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3CD60BBD-627F-4025-9610-622F5CB8A7A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6A1682E0-45DA-48EB-977E-29FAC5EDF27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6C913BBA-97A8-415D-A35F-8E0E8A9A1A32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39DEAC6A-3209-4348-B7BD-9FDA30E42CA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4BC11F77-C2C1-4D86-9ED4-CBB466970C08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6D52F538-366B-4D50-969F-CA33C09FDF9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18F596B8-9E5F-4A72-84C3-A0CF5FA9614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80D22838-BB49-4CA0-9B6A-B1FF211849E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84731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B853C704-FA57-4850-B051-0A905E6496E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A78BF3AA-E6DB-4819-837B-75FA766E972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15065AE4-0481-49D9-B199-EF864C3906D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D25BB58E-6308-41ED-B5EC-0A7BF52C564B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4A7058D5-818F-4CFF-8553-4741A59B940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5071FA20-D46A-4E89-8358-1E0643A703B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FBE80DBE-419F-4899-9FB1-5B8BFF80436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7A6FCA32-F0D9-414F-A7A7-419CD861B4D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D03D963F-AC2B-4658-A45C-11EEF48109F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1FCE2060-CD8D-4D91-98CD-C6104C9DEEF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B3CBA169-1526-4974-BFA6-E536C04124C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2A451895-3DD2-46B7-AF8C-6DE10E44DC0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28CC0B50-60AD-49B9-AAD1-3B4677706DC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881714B5-B793-4DEF-B8B0-02AA40B83D6D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C4680023-C629-4E83-9A68-59D41BCEE849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03360F4F-D2AA-4406-B282-8674AC105D6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56D5A07F-7EA7-4911-9D02-AF62E4BFA71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70064E5C-E3CC-4177-8EE5-C7BF22FCBFE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70C51656-373E-4428-A3AD-9CBB60A3A3D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ABA8DFE0-E447-4C05-B5D5-FACD42AEEFA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ABE75880-E507-486C-A237-875D5545314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3FFB62D-4D34-4ABD-9AD3-EFC1FB022EA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781E7534-2FC2-4D1A-8D01-69BA9FEDB2C5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27BD8A5D-DAC5-4069-B1E8-0084333A410E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5A947568-F430-49F0-8842-29F8331E67D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F0D9CFB1-7C1D-4E33-9190-DF1C72FA121B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88" name="1 CuadroTexto">
          <a:extLst>
            <a:ext uri="{FF2B5EF4-FFF2-40B4-BE49-F238E27FC236}">
              <a16:creationId xmlns:a16="http://schemas.microsoft.com/office/drawing/2014/main" id="{8E2BD5CB-E222-48C9-81D4-5AD351B5896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D87AE099-7621-4C7E-A0E0-0523D05D643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1B045D76-88FE-4845-A961-63429F35ED5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5B773CED-BD7D-41E0-A157-879C9BBEC11A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EEE65348-D939-4F06-B9AE-0FB5BE8AD4D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D162EC29-0AD9-46EC-812D-7C15549CCED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3B93B685-EC40-4C70-9420-C6DA2F2A5CE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25C00783-4ED4-404E-8F3C-0944E6CE607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336CE45E-9172-46AA-B1CF-4EF535207A2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92B27F6E-38F3-4EB4-AEA7-86D8B807B19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D1B6D75C-34A8-45E0-A083-8742BC5FE59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80739415-98B1-449E-AE9C-62B9AE55B44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6E67D876-344A-4FA1-87F5-C5AB6D53076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FCC60A5F-ABF9-4313-A779-197E8539776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B51CDCF0-0544-4103-9024-DD21A73E337D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5AD835E2-F529-49BC-A88B-1FD322383026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5F101474-7588-4FC7-98F0-B5F58AD4F95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8E2B9F9B-0CB7-43D7-83F6-66B7577FE2B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2589016E-9BF4-4A62-A32E-5D28E5BA052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052F403A-59DF-4DA5-A2C8-B4DDAD1A7E6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62C8BC10-1D2A-48F2-B8A2-FE1AF245A4F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405856A1-787E-4050-8AD7-5E14CBCEE11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09443106-7EC0-4887-A1FA-BCE510E58D3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50805D21-987B-4749-B3D2-DEF807DC4F42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4824E884-25AE-43A1-BF77-30B7EB4E061B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8DE13CE3-233E-4B87-8283-8ABEDB4123B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146C5297-8B21-4592-B3BB-AC43BDB83F58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15" name="3 CuadroTexto">
          <a:extLst>
            <a:ext uri="{FF2B5EF4-FFF2-40B4-BE49-F238E27FC236}">
              <a16:creationId xmlns:a16="http://schemas.microsoft.com/office/drawing/2014/main" id="{B2FCF36C-3D57-4738-B64D-7054BF214389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554113BB-6DA5-4525-ABE4-4388883EB957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D3AA3B92-6668-46C2-A03C-8CFF07BB883A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81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BFDA8273-4447-4050-B677-CEC01E15AF5D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81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3871DA7E-49D3-4642-A2B6-88EA09F64894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81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9CE298E5-1EA9-4935-A8BA-649BDB12A3D7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81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8B55AE2E-65C0-40FF-B6D4-34BFFB2FD74C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CED948B5-A7B8-44DB-AAFC-3745C9453381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23" name="3 CuadroTexto">
          <a:extLst>
            <a:ext uri="{FF2B5EF4-FFF2-40B4-BE49-F238E27FC236}">
              <a16:creationId xmlns:a16="http://schemas.microsoft.com/office/drawing/2014/main" id="{C81741DB-93CA-404B-BB95-DEA74580B6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C02FFE64-BACA-448C-A6E3-3DB91D06424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8A5F651D-AF5F-41C2-B7E0-5A39DD539E9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AE14B585-1EA7-4614-9B6C-28D8B94B0E4C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27" name="3 CuadroTexto">
          <a:extLst>
            <a:ext uri="{FF2B5EF4-FFF2-40B4-BE49-F238E27FC236}">
              <a16:creationId xmlns:a16="http://schemas.microsoft.com/office/drawing/2014/main" id="{4A1EACD6-F37F-48E0-8CE2-48B075958F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D0203F19-4618-486A-9F4D-A5CC55566A8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795AAF18-19ED-4F3D-B913-97010F9648D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48F43ED8-87C7-4060-A10A-13410A8B74F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31" name="3 CuadroTexto">
          <a:extLst>
            <a:ext uri="{FF2B5EF4-FFF2-40B4-BE49-F238E27FC236}">
              <a16:creationId xmlns:a16="http://schemas.microsoft.com/office/drawing/2014/main" id="{6E4B5D9B-F1E0-4E78-A453-9BE94E512443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53F0E93B-2DA7-435C-B3A2-B2F0B51C067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E82BD4B4-485D-444E-B01D-29E503696AF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44690B65-710F-4AE4-906D-15BBD6B7886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D6F8DBBA-A5AA-4DEC-8322-9ED7832710D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FF4CC981-AD94-44EA-B23B-DFF1754354A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96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DCC80C38-A565-44D6-953D-3E8C492ABF0F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97</xdr:row>
      <xdr:rowOff>0</xdr:rowOff>
    </xdr:from>
    <xdr:ext cx="184731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B2193B9E-3380-4761-932D-CFFBE86FB2A6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97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3DEA7F9B-E9A8-4195-9304-D9A7185650F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97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B36AF9F3-8776-4242-8CAB-143C99D3D65A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97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2BCC66A2-3184-4EE0-AB05-055A923C8B29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4FC00982-EEBA-4F0A-9CC0-F89B4E50C9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656EABEB-667A-4FC3-A05B-54BF9C9BA21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78882D40-0C2E-408C-BAE8-022BDC093A3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5AFFC657-5BEB-49E4-BEB1-031B88CDD0C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7A7492E8-8109-4056-A4CB-2F77806938B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2890EDC5-357D-4D4C-8AA8-C76568B6DAB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C2F9DE35-5D4C-453A-AA6C-0B4A2326513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2B8D57F6-F92A-4B5B-9E80-1877A4579CE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89637604-82C9-4F59-92F8-58A2C4BE72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91BC707C-0C31-4A3F-AF52-A3367BAFBE3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CAD270B1-00EB-4866-94F2-DDCD687BBA3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A6E99D4-A726-4922-BF3C-A6A86D4AB29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42EE994F-CD31-4803-88AD-557CA411853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5C3C8489-AC09-4D92-9B02-4E3093D038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03B9502E-5B6D-41AE-BF73-F7DAC88FFAE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76C2C48B-FE54-4F8D-8794-2821A26418C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34BC325B-485D-43B0-97B5-FB69B4AC31F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49CADBF3-1D0D-4ED1-B281-3AB682F5AB1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A657F1FF-5E74-409E-BD64-733E7C26B5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61" name="1 CuadroTexto">
          <a:extLst>
            <a:ext uri="{FF2B5EF4-FFF2-40B4-BE49-F238E27FC236}">
              <a16:creationId xmlns:a16="http://schemas.microsoft.com/office/drawing/2014/main" id="{0668F5F6-E042-453D-83CF-9B3B4F3A9A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4B5DB8EC-1132-4EF1-A070-EA6DA8C7B2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E2E37D21-9DAA-4517-85A5-5AC433B95EC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9590AF1B-1B01-4E25-A5DD-1A0B6417EE7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65" name="1 CuadroTexto">
          <a:extLst>
            <a:ext uri="{FF2B5EF4-FFF2-40B4-BE49-F238E27FC236}">
              <a16:creationId xmlns:a16="http://schemas.microsoft.com/office/drawing/2014/main" id="{0EC27DFA-F635-4AA2-A358-4E4CC3DACCC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34DF987B-B35D-4598-BB3F-D0E27C069BA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ABF22C61-A5CD-4724-AC61-A57867EDF16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68" name="3 CuadroTexto">
          <a:extLst>
            <a:ext uri="{FF2B5EF4-FFF2-40B4-BE49-F238E27FC236}">
              <a16:creationId xmlns:a16="http://schemas.microsoft.com/office/drawing/2014/main" id="{D744A015-6ED0-4BC7-A4F8-B916F6F63A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69" name="1 CuadroTexto">
          <a:extLst>
            <a:ext uri="{FF2B5EF4-FFF2-40B4-BE49-F238E27FC236}">
              <a16:creationId xmlns:a16="http://schemas.microsoft.com/office/drawing/2014/main" id="{F950E85D-66F1-4AD5-9279-01EC4D1CA26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E594DFF5-9410-40F5-B899-3DC3A00DAD5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5B963923-99B6-48D4-A3FC-78704EBA24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72" name="3 CuadroTexto">
          <a:extLst>
            <a:ext uri="{FF2B5EF4-FFF2-40B4-BE49-F238E27FC236}">
              <a16:creationId xmlns:a16="http://schemas.microsoft.com/office/drawing/2014/main" id="{77EED8BE-8380-4C30-93BA-4375E11B3C7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73" name="1 CuadroTexto">
          <a:extLst>
            <a:ext uri="{FF2B5EF4-FFF2-40B4-BE49-F238E27FC236}">
              <a16:creationId xmlns:a16="http://schemas.microsoft.com/office/drawing/2014/main" id="{67B60F96-A4A1-4890-817C-5098DAB6220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CAB62EB5-A791-4F6F-9258-8BDB5DC8A5A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71225FC4-309A-4A58-B5F5-F193F2674F1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76" name="3 CuadroTexto">
          <a:extLst>
            <a:ext uri="{FF2B5EF4-FFF2-40B4-BE49-F238E27FC236}">
              <a16:creationId xmlns:a16="http://schemas.microsoft.com/office/drawing/2014/main" id="{FF21F604-05A1-4431-BE1B-2352D1DB1E6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77" name="1 CuadroTexto">
          <a:extLst>
            <a:ext uri="{FF2B5EF4-FFF2-40B4-BE49-F238E27FC236}">
              <a16:creationId xmlns:a16="http://schemas.microsoft.com/office/drawing/2014/main" id="{1628BAE2-274E-4E8C-8487-D7DA8FD3824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E450D946-3118-41A3-8DFC-BB1E52A4A62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526D1507-6600-44F2-B0F2-416007A5FC7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80" name="3 CuadroTexto">
          <a:extLst>
            <a:ext uri="{FF2B5EF4-FFF2-40B4-BE49-F238E27FC236}">
              <a16:creationId xmlns:a16="http://schemas.microsoft.com/office/drawing/2014/main" id="{FFD55D5E-50BC-469E-9590-277AFEA730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1DB8DC21-0D3A-4196-8BFE-A867AB67868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1CF60B93-D3E1-4255-841A-5571B68D3B3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A3CEC332-4A23-49A5-AF68-254ACCCEBCA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84" name="3 CuadroTexto">
          <a:extLst>
            <a:ext uri="{FF2B5EF4-FFF2-40B4-BE49-F238E27FC236}">
              <a16:creationId xmlns:a16="http://schemas.microsoft.com/office/drawing/2014/main" id="{E1989CDB-FF18-4766-A07F-AFF347F7D97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2D9BCC81-70D4-4EC2-BC45-695B79EEDEA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875C10E5-07CF-44D7-AF6F-6E23BB4E1A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D2573342-F393-4A2A-8ED4-95442C9154D3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19B3EBB6-17AF-4379-9D4D-DB30612CFF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B5344D7F-B5DC-4004-8E34-76808E0527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2B278D59-D9A1-4A7F-AB04-53A7961C3E2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310690F6-4A3D-499B-9FB1-3F456E44D93F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55D7DA10-16CA-4ADD-9183-6A268BE55C3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434A7D4D-3FAD-4A2E-AE20-6039FC9E739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3F7E06D5-AAFC-4149-B372-9E46364EF4D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id="{EDD441E0-D0E4-43F9-9BA8-FF0ED3CEDA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FD336A52-BECF-48F5-8519-EBF79EBC54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97" name="3 CuadroTexto">
          <a:extLst>
            <a:ext uri="{FF2B5EF4-FFF2-40B4-BE49-F238E27FC236}">
              <a16:creationId xmlns:a16="http://schemas.microsoft.com/office/drawing/2014/main" id="{CB3409F7-E759-4AAC-9F3A-59E383CA59A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34F7396F-6FC0-469E-9791-1DBD1157E56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66932801-11CE-4CA4-A12E-33515BE0C364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2EB64B50-2EAA-4A98-8519-E2BEFCD5DE1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01" name="3 CuadroTexto">
          <a:extLst>
            <a:ext uri="{FF2B5EF4-FFF2-40B4-BE49-F238E27FC236}">
              <a16:creationId xmlns:a16="http://schemas.microsoft.com/office/drawing/2014/main" id="{FE1E433C-32FE-409C-A94D-F7A5BF7A45A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19D14C3F-AC3A-4875-8DBE-71038E588BB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id="{0AEA5B36-0830-4317-A11B-70336833DC8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73A54CAA-EFED-4305-8FED-05D3F4B0FC5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05" name="3 CuadroTexto">
          <a:extLst>
            <a:ext uri="{FF2B5EF4-FFF2-40B4-BE49-F238E27FC236}">
              <a16:creationId xmlns:a16="http://schemas.microsoft.com/office/drawing/2014/main" id="{3643BD8D-8A9C-4843-A091-8C61B4CAE84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DD3EA1AC-7514-483E-A7B1-683196BB96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C49C9633-D54B-4F3D-905A-B1ED17DEB5E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335248B7-1219-4AC4-9015-05B101F337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6CFFF4A6-BDFF-4F7A-9DE0-E4B9976081F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AB464B17-25F2-46C9-BB2E-B1C4EBBA8EC9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FEF6980F-EFAA-419B-9D1C-4DB3816BFD2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8BB9A90B-4883-4246-A22E-D22309A3B86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4147109D-1C2A-4183-B2F0-607BC46EFE1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53B51C4C-7499-4456-A173-B5868FF0686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2898733F-FB0E-4A49-AE59-4BEE586BB95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66847554-0635-4090-A092-71A05DD536E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4076988-1857-4796-86CA-161582EF5F4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2370B238-173A-4F7D-A613-8B152494892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3DA8392B-F77E-4173-AD46-9A6B0B89FB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FD176F7D-2DC6-4B64-93D0-9B1A22E3683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AA3EAC61-5020-48C4-B223-CF7715703CF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A7EB7B90-117A-4AD5-804D-293E2B8D85E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2924D528-28A2-46C5-9248-22BE8E5EB77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152400</xdr:colOff>
      <xdr:row>27</xdr:row>
      <xdr:rowOff>504825</xdr:rowOff>
    </xdr:from>
    <xdr:to>
      <xdr:col>7</xdr:col>
      <xdr:colOff>171450</xdr:colOff>
      <xdr:row>27</xdr:row>
      <xdr:rowOff>523875</xdr:rowOff>
    </xdr:to>
    <xdr:pic>
      <xdr:nvPicPr>
        <xdr:cNvPr id="624" name="Picture 8214">
          <a:extLst>
            <a:ext uri="{FF2B5EF4-FFF2-40B4-BE49-F238E27FC236}">
              <a16:creationId xmlns:a16="http://schemas.microsoft.com/office/drawing/2014/main" id="{BCF8F216-46B7-492E-9B45-F4562C66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03536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7666CE34-AE00-4961-9551-44CB013E27C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1D2530BD-B8B3-46C2-AEEB-AE04A80ACA6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52511B7E-463B-448F-AACC-6DA6DE7DA2D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B04F13C2-8B0B-4177-9D68-30D51F8F04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3481CEE8-08C1-4843-90A5-E00FC7D511F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47581180-CEB1-4B4E-9FEE-08139621EE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8267BDED-030B-44DB-AE39-35ED80A2010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E621971E-EC3A-40EA-BD51-77109C82DB9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5CEE36A2-1598-4522-B363-FA967FCB504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E6909BFD-F417-4C7D-8938-7DD5B1E6697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A75B04C1-53D6-4750-BE27-90BA6C85628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8F044EFD-B209-4C6A-ADCC-F0DFD7BEA45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7C7EBBA6-541F-4E18-A604-0312FCD4B40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7AFEB8B6-7B54-4B6D-85E3-D393A1DEF67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84FE9B1E-656B-4188-A69C-C67159E25E8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F626F4B5-5A9E-4DBA-B6D9-04FAC803E4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176C8038-02EA-4192-B993-410586139335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60A99A99-57F2-4BE3-89CA-9BAEC76B0BE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6635A7D4-7819-4B19-88AB-8A8D974EDFC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48ED098A-D58F-4FA5-889D-DB9E5F80DBD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46A72923-24E1-4253-A5B1-01C14FF0D7C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963BBAC8-95E8-47DF-BE36-B4995F1A5F3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38E4B1AB-C935-4772-9A79-AC90FE351C9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AB79F1FD-0AEB-4D9A-A096-E26ACEE90F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79599A68-5E5D-4755-AE61-9204091F4F1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50" name="3 CuadroTexto">
          <a:extLst>
            <a:ext uri="{FF2B5EF4-FFF2-40B4-BE49-F238E27FC236}">
              <a16:creationId xmlns:a16="http://schemas.microsoft.com/office/drawing/2014/main" id="{52C4525D-5898-44D8-9D6E-2F4C9AB715E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C562930F-C9A5-4474-B6AF-3C61833B1A4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134D934-2E61-4DC5-BD09-B8F45D86438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19FF874A-37EC-4DE4-9EC5-128C77412671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39A6E467-034C-471A-8DD6-78C9D6C7418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46A39E14-46AD-4AA4-9D4C-847FBD4311BE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99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70E59C15-8F81-4222-9A36-37F4BB28DB6A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10</xdr:col>
      <xdr:colOff>754062</xdr:colOff>
      <xdr:row>0</xdr:row>
      <xdr:rowOff>0</xdr:rowOff>
    </xdr:from>
    <xdr:to>
      <xdr:col>10</xdr:col>
      <xdr:colOff>1420020</xdr:colOff>
      <xdr:row>2</xdr:row>
      <xdr:rowOff>168672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713B2599-A906-4E18-83A6-85CC7630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86406" y="0"/>
          <a:ext cx="665958" cy="565547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BA91F8EF-AF04-4D51-8F70-B65C242AFCF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F6F2431C-8B41-4DA7-BADF-DC93AE5C428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8997926F-9F8E-44F7-A757-7FB5D17C0E2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01EADFEC-C75E-4E36-886B-5DE01EFA79D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69FB3E74-507A-435E-A4EF-FF33735FC0F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3C685CA5-A888-40B0-A19A-F4E854269E5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F9B31C18-739F-4E48-A46D-C22BEC77DAA5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04C40951-B292-42DA-9732-F6E17E298AE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1BCCF09C-8DA4-425C-A5D2-66FD423349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A1FE4C3E-A152-47B3-871D-5885314F70A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863A17EC-4AE6-4D48-B092-9A99EB4C7E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5DA975B4-000B-4AD3-A9D0-EE9CD8DAD40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A7113815-E06B-458E-80BB-97B94F4B2D4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862765B3-FFC1-46BA-ADBB-D9F5DB88621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72" name="3 CuadroTexto">
          <a:extLst>
            <a:ext uri="{FF2B5EF4-FFF2-40B4-BE49-F238E27FC236}">
              <a16:creationId xmlns:a16="http://schemas.microsoft.com/office/drawing/2014/main" id="{C6714393-4C05-4DD0-BB49-0F4093394D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1C82790D-7BAB-4476-96A4-20D17AD9CB7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DAA997F2-C2E2-4191-A0A2-8F63F90722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FBAE6348-D83F-4040-B3D3-495248C6F3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76" name="3 CuadroTexto">
          <a:extLst>
            <a:ext uri="{FF2B5EF4-FFF2-40B4-BE49-F238E27FC236}">
              <a16:creationId xmlns:a16="http://schemas.microsoft.com/office/drawing/2014/main" id="{F1D9C13A-A284-4E3F-BDF2-D203B97BF83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77" name="1 CuadroTexto">
          <a:extLst>
            <a:ext uri="{FF2B5EF4-FFF2-40B4-BE49-F238E27FC236}">
              <a16:creationId xmlns:a16="http://schemas.microsoft.com/office/drawing/2014/main" id="{032EA6D6-DCF5-4776-B607-0C9CED4C157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7920246C-EB2F-4D6C-AC48-9E44487186D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4A748174-6C5E-48A9-9B31-C64EA842DDD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5BF75032-29BE-4A8D-B004-81018056601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81" name="1 CuadroTexto">
          <a:extLst>
            <a:ext uri="{FF2B5EF4-FFF2-40B4-BE49-F238E27FC236}">
              <a16:creationId xmlns:a16="http://schemas.microsoft.com/office/drawing/2014/main" id="{78B126B7-319E-44A0-9F92-6A5A621B811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257E5CEB-C6CF-4850-98ED-9697A9A7191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331D811C-126A-498D-A540-27B88D0DD59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DBCE6AF1-48A6-475F-83EC-CAA6879B4FB4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FCF4AB83-04A1-4C38-A456-3410C37E586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CCF8BDCF-0FBD-4AF4-9BE0-D5B2AD8A6E03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E2DE2766-E65F-4FA8-95DA-7403C9D37EB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88" name="3 CuadroTexto">
          <a:extLst>
            <a:ext uri="{FF2B5EF4-FFF2-40B4-BE49-F238E27FC236}">
              <a16:creationId xmlns:a16="http://schemas.microsoft.com/office/drawing/2014/main" id="{4A22BF3B-9B43-43CE-A3AE-52A72DCF49C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8AA8E1E0-DF7E-4C3E-98F4-F9EA09B35D5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2F85AD68-4791-44B0-951F-213785D5CDC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B6CA904E-0185-4333-9746-AFF3624BCD2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6E30441F-928A-43DE-A1E2-6121DB8C715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75DAB06D-302A-4AEE-B78E-1BE32602D62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465F2191-3EB9-4CB2-AB50-DF8EDF0DEA4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3277BC80-26FD-44FF-91DE-46E9E78E9E0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96" name="3 CuadroTexto">
          <a:extLst>
            <a:ext uri="{FF2B5EF4-FFF2-40B4-BE49-F238E27FC236}">
              <a16:creationId xmlns:a16="http://schemas.microsoft.com/office/drawing/2014/main" id="{5E80C500-B67B-4122-8618-E5A4DBFA08D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8A3D44BF-C789-4E45-9752-8DE4FBBD7A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8</xdr:col>
      <xdr:colOff>0</xdr:colOff>
      <xdr:row>30</xdr:row>
      <xdr:rowOff>0</xdr:rowOff>
    </xdr:from>
    <xdr:to>
      <xdr:col>8</xdr:col>
      <xdr:colOff>190500</xdr:colOff>
      <xdr:row>30</xdr:row>
      <xdr:rowOff>266700</xdr:rowOff>
    </xdr:to>
    <xdr:sp macro="" textlink="">
      <xdr:nvSpPr>
        <xdr:cNvPr id="698" name="Cuadro de texto 107">
          <a:extLst>
            <a:ext uri="{FF2B5EF4-FFF2-40B4-BE49-F238E27FC236}">
              <a16:creationId xmlns:a16="http://schemas.microsoft.com/office/drawing/2014/main" id="{31DCA5C3-B166-42E6-BF15-9F6E5D707F7E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190500</xdr:colOff>
      <xdr:row>30</xdr:row>
      <xdr:rowOff>266700</xdr:rowOff>
    </xdr:to>
    <xdr:sp macro="" textlink="">
      <xdr:nvSpPr>
        <xdr:cNvPr id="699" name="Cuadro de texto 108">
          <a:extLst>
            <a:ext uri="{FF2B5EF4-FFF2-40B4-BE49-F238E27FC236}">
              <a16:creationId xmlns:a16="http://schemas.microsoft.com/office/drawing/2014/main" id="{EFAE0A3D-A66B-443A-9275-22447073A352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190500</xdr:colOff>
      <xdr:row>30</xdr:row>
      <xdr:rowOff>266700</xdr:rowOff>
    </xdr:to>
    <xdr:sp macro="" textlink="">
      <xdr:nvSpPr>
        <xdr:cNvPr id="700" name="Cuadro de texto 109">
          <a:extLst>
            <a:ext uri="{FF2B5EF4-FFF2-40B4-BE49-F238E27FC236}">
              <a16:creationId xmlns:a16="http://schemas.microsoft.com/office/drawing/2014/main" id="{13BD01B0-CBA0-4AAB-B4F2-4826CA3437B6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8</xdr:col>
      <xdr:colOff>0</xdr:colOff>
      <xdr:row>94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8992C2EA-E8D9-450A-ACEC-EC2A0973B1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94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7759DEDF-4278-486F-BB32-F50E3F786BDD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94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BE7FEC12-0509-4006-87EF-9C46E266E3AA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94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DB0D2651-003A-4160-8380-4EFAE0B1E219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94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EE596432-C562-4BD1-8EDD-362A5120E6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94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85A8962E-E90F-4999-B04E-202891FEF84B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94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69F13DAD-ADEC-4856-915F-249AAE982D8F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94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6ADB3CE7-E1A6-4AE3-B3F3-3E9EA03587C7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95</xdr:row>
      <xdr:rowOff>0</xdr:rowOff>
    </xdr:from>
    <xdr:ext cx="184731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9AE0C7C2-9DDC-4D73-A2E8-0DB277DE1ADE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95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2DEFA5B7-0119-451D-82C9-B09AD555D66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95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2AC78CD9-324A-400B-B218-7E6CC8913BD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95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FDED4D22-3975-45B6-9C5E-3732A5A9B2E2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95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507D2985-9655-4A46-A26E-A13B3757A50C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95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A04DA2A0-FFE6-46D7-A039-3154DD48BF98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95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884D13D5-1CDB-49C6-9A9C-FEFA5BB83523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95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8F137A79-BADF-4640-9B35-771F8312708B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</xdr:col>
      <xdr:colOff>406797</xdr:colOff>
      <xdr:row>0</xdr:row>
      <xdr:rowOff>0</xdr:rowOff>
    </xdr:from>
    <xdr:to>
      <xdr:col>8</xdr:col>
      <xdr:colOff>1131452</xdr:colOff>
      <xdr:row>3</xdr:row>
      <xdr:rowOff>10658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38FC2E3E-23F8-7FD2-25D1-7BF7A23134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406797" y="0"/>
          <a:ext cx="2936873" cy="605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39</xdr:row>
      <xdr:rowOff>119220</xdr:rowOff>
    </xdr:from>
    <xdr:to>
      <xdr:col>8</xdr:col>
      <xdr:colOff>1791711</xdr:colOff>
      <xdr:row>42</xdr:row>
      <xdr:rowOff>5667</xdr:rowOff>
    </xdr:to>
    <xdr:pic>
      <xdr:nvPicPr>
        <xdr:cNvPr id="717" name="Imagen 716">
          <a:extLst>
            <a:ext uri="{FF2B5EF4-FFF2-40B4-BE49-F238E27FC236}">
              <a16:creationId xmlns:a16="http://schemas.microsoft.com/office/drawing/2014/main" id="{FC386397-0570-4D04-9542-EEFC8D390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12928361"/>
          <a:ext cx="3929063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2113360</xdr:colOff>
      <xdr:row>39</xdr:row>
      <xdr:rowOff>19843</xdr:rowOff>
    </xdr:from>
    <xdr:to>
      <xdr:col>10</xdr:col>
      <xdr:colOff>954486</xdr:colOff>
      <xdr:row>42</xdr:row>
      <xdr:rowOff>25335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id="{1B85CF0F-5669-4F1B-8AA7-572E67AF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79063" y="12828984"/>
          <a:ext cx="953691" cy="8587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69454</xdr:rowOff>
    </xdr:from>
    <xdr:to>
      <xdr:col>8</xdr:col>
      <xdr:colOff>1652804</xdr:colOff>
      <xdr:row>77</xdr:row>
      <xdr:rowOff>49451</xdr:rowOff>
    </xdr:to>
    <xdr:pic>
      <xdr:nvPicPr>
        <xdr:cNvPr id="721" name="Imagen 720">
          <a:extLst>
            <a:ext uri="{FF2B5EF4-FFF2-40B4-BE49-F238E27FC236}">
              <a16:creationId xmlns:a16="http://schemas.microsoft.com/office/drawing/2014/main" id="{646F81B5-D235-41F1-8E11-057515C8F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23385860"/>
          <a:ext cx="3790156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456406</xdr:colOff>
      <xdr:row>73</xdr:row>
      <xdr:rowOff>19845</xdr:rowOff>
    </xdr:from>
    <xdr:to>
      <xdr:col>10</xdr:col>
      <xdr:colOff>1410097</xdr:colOff>
      <xdr:row>77</xdr:row>
      <xdr:rowOff>124556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id="{9F86B33D-D7C7-41C6-9242-17C1C4F4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8750" y="23336251"/>
          <a:ext cx="953691" cy="858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2"/>
  <sheetViews>
    <sheetView tabSelected="1" zoomScale="85" zoomScaleNormal="85" zoomScaleSheetLayoutView="91" workbookViewId="0">
      <selection activeCell="R9" sqref="R9"/>
    </sheetView>
  </sheetViews>
  <sheetFormatPr baseColWidth="10" defaultRowHeight="14.5" x14ac:dyDescent="0.35"/>
  <cols>
    <col min="2" max="2" width="6.26953125" customWidth="1"/>
    <col min="3" max="4" width="24.81640625" hidden="1" customWidth="1"/>
    <col min="5" max="5" width="20.26953125" hidden="1" customWidth="1"/>
    <col min="6" max="6" width="26.81640625" customWidth="1"/>
    <col min="7" max="7" width="15.1796875" hidden="1" customWidth="1"/>
    <col min="8" max="8" width="10.26953125" hidden="1" customWidth="1"/>
    <col min="9" max="9" width="37.54296875" customWidth="1"/>
    <col min="10" max="10" width="31.453125" customWidth="1"/>
    <col min="11" max="11" width="23.1796875" style="53" customWidth="1"/>
    <col min="12" max="12" width="28.26953125" style="35" hidden="1" customWidth="1"/>
    <col min="13" max="13" width="23.7265625" hidden="1" customWidth="1"/>
    <col min="14" max="14" width="0" hidden="1" customWidth="1"/>
  </cols>
  <sheetData>
    <row r="1" spans="2:14" ht="15.5" x14ac:dyDescent="0.35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2:14" ht="15.5" x14ac:dyDescent="0.3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2:14" ht="15.5" x14ac:dyDescent="0.35">
      <c r="B3" s="43"/>
      <c r="C3" s="43"/>
      <c r="D3" s="43"/>
      <c r="E3" s="72" t="s">
        <v>340</v>
      </c>
      <c r="F3" s="72"/>
      <c r="G3" s="72"/>
      <c r="H3" s="72"/>
      <c r="I3" s="72"/>
      <c r="J3" s="72"/>
      <c r="K3" s="43"/>
      <c r="L3" s="43"/>
    </row>
    <row r="4" spans="2:14" ht="32.25" customHeight="1" x14ac:dyDescent="0.35">
      <c r="B4" s="46" t="s">
        <v>0</v>
      </c>
      <c r="C4" s="47" t="s">
        <v>1</v>
      </c>
      <c r="D4" s="47" t="s">
        <v>2</v>
      </c>
      <c r="E4" s="47" t="s">
        <v>3</v>
      </c>
      <c r="F4" s="47" t="s">
        <v>4</v>
      </c>
      <c r="G4" s="48" t="s">
        <v>5</v>
      </c>
      <c r="H4" s="49" t="s">
        <v>6</v>
      </c>
      <c r="I4" s="46" t="s">
        <v>7</v>
      </c>
      <c r="J4" s="46" t="s">
        <v>8</v>
      </c>
      <c r="K4" s="46" t="s">
        <v>344</v>
      </c>
      <c r="L4" s="46" t="s">
        <v>9</v>
      </c>
      <c r="M4" s="46" t="s">
        <v>263</v>
      </c>
    </row>
    <row r="5" spans="2:14" ht="21.75" customHeight="1" x14ac:dyDescent="0.35">
      <c r="B5" s="7">
        <v>1</v>
      </c>
      <c r="C5" s="6" t="s">
        <v>10</v>
      </c>
      <c r="D5" s="7" t="str">
        <f t="shared" ref="D5:D35" ca="1" si="0">($D$35)</f>
        <v>3/01/2023-30/04/2023</v>
      </c>
      <c r="E5" s="8">
        <f t="shared" ref="E5:E34" si="1">($E$35)</f>
        <v>44929</v>
      </c>
      <c r="F5" s="7" t="s">
        <v>11</v>
      </c>
      <c r="G5" s="9">
        <v>3530248</v>
      </c>
      <c r="H5" s="10" t="s">
        <v>12</v>
      </c>
      <c r="I5" s="11" t="s">
        <v>13</v>
      </c>
      <c r="J5" s="12" t="s">
        <v>14</v>
      </c>
      <c r="K5" s="13">
        <v>12000</v>
      </c>
      <c r="L5" s="7" t="s">
        <v>346</v>
      </c>
      <c r="M5" s="51" t="s">
        <v>277</v>
      </c>
    </row>
    <row r="6" spans="2:14" ht="21" customHeight="1" x14ac:dyDescent="0.35">
      <c r="B6" s="7">
        <v>2</v>
      </c>
      <c r="C6" s="6" t="s">
        <v>15</v>
      </c>
      <c r="D6" s="7" t="str">
        <f t="shared" ca="1" si="0"/>
        <v>3/01/2023-30/04/2023</v>
      </c>
      <c r="E6" s="8">
        <f t="shared" si="1"/>
        <v>44929</v>
      </c>
      <c r="F6" s="7" t="s">
        <v>11</v>
      </c>
      <c r="G6" s="9">
        <v>60903635</v>
      </c>
      <c r="H6" s="10" t="s">
        <v>16</v>
      </c>
      <c r="I6" s="11" t="s">
        <v>17</v>
      </c>
      <c r="J6" s="12" t="s">
        <v>18</v>
      </c>
      <c r="K6" s="13">
        <v>9000</v>
      </c>
      <c r="L6" s="7" t="s">
        <v>347</v>
      </c>
      <c r="M6" s="51" t="s">
        <v>278</v>
      </c>
    </row>
    <row r="7" spans="2:14" ht="22.5" customHeight="1" x14ac:dyDescent="0.35">
      <c r="B7" s="7">
        <v>3</v>
      </c>
      <c r="C7" s="6" t="s">
        <v>19</v>
      </c>
      <c r="D7" s="7" t="str">
        <f t="shared" ca="1" si="0"/>
        <v>3/01/2023-30/04/2023</v>
      </c>
      <c r="E7" s="8">
        <f t="shared" si="1"/>
        <v>44929</v>
      </c>
      <c r="F7" s="7" t="s">
        <v>11</v>
      </c>
      <c r="G7" s="9">
        <v>75308835</v>
      </c>
      <c r="H7" s="10" t="s">
        <v>20</v>
      </c>
      <c r="I7" s="14" t="s">
        <v>21</v>
      </c>
      <c r="J7" s="33" t="s">
        <v>22</v>
      </c>
      <c r="K7" s="13">
        <v>7000</v>
      </c>
      <c r="L7" s="7"/>
      <c r="M7" s="51" t="s">
        <v>279</v>
      </c>
    </row>
    <row r="8" spans="2:14" ht="21.75" customHeight="1" x14ac:dyDescent="0.35">
      <c r="B8" s="7">
        <v>4</v>
      </c>
      <c r="C8" s="6" t="s">
        <v>23</v>
      </c>
      <c r="D8" s="7" t="str">
        <f t="shared" ca="1" si="0"/>
        <v>3/01/2023-30/04/2023</v>
      </c>
      <c r="E8" s="8">
        <f t="shared" si="1"/>
        <v>44929</v>
      </c>
      <c r="F8" s="7" t="s">
        <v>11</v>
      </c>
      <c r="G8" s="9">
        <v>77288947</v>
      </c>
      <c r="H8" s="10" t="s">
        <v>24</v>
      </c>
      <c r="I8" s="11" t="s">
        <v>25</v>
      </c>
      <c r="J8" s="33" t="s">
        <v>14</v>
      </c>
      <c r="K8" s="13">
        <v>6000</v>
      </c>
      <c r="L8" s="7" t="s">
        <v>348</v>
      </c>
      <c r="M8" s="44" t="s">
        <v>280</v>
      </c>
    </row>
    <row r="9" spans="2:14" ht="22.5" customHeight="1" x14ac:dyDescent="0.35">
      <c r="B9" s="7">
        <v>5</v>
      </c>
      <c r="C9" s="6" t="s">
        <v>26</v>
      </c>
      <c r="D9" s="7" t="str">
        <f t="shared" ca="1" si="0"/>
        <v>3/01/2023-30/04/2023</v>
      </c>
      <c r="E9" s="8">
        <f t="shared" si="1"/>
        <v>44929</v>
      </c>
      <c r="F9" s="7" t="s">
        <v>11</v>
      </c>
      <c r="G9" s="9">
        <v>30006988</v>
      </c>
      <c r="H9" s="10" t="s">
        <v>27</v>
      </c>
      <c r="I9" s="11" t="s">
        <v>28</v>
      </c>
      <c r="J9" s="33" t="s">
        <v>29</v>
      </c>
      <c r="K9" s="13">
        <v>5000</v>
      </c>
      <c r="L9" s="59"/>
      <c r="M9" s="51" t="s">
        <v>281</v>
      </c>
      <c r="N9" s="58"/>
    </row>
    <row r="10" spans="2:14" ht="27" customHeight="1" x14ac:dyDescent="0.35">
      <c r="B10" s="7">
        <v>6</v>
      </c>
      <c r="C10" s="6" t="s">
        <v>30</v>
      </c>
      <c r="D10" s="7" t="str">
        <f t="shared" ca="1" si="0"/>
        <v>3/01/2023-30/04/2023</v>
      </c>
      <c r="E10" s="8">
        <f t="shared" si="1"/>
        <v>44929</v>
      </c>
      <c r="F10" s="15" t="s">
        <v>31</v>
      </c>
      <c r="G10" s="9">
        <v>18550665</v>
      </c>
      <c r="H10" s="10" t="s">
        <v>32</v>
      </c>
      <c r="I10" s="7" t="s">
        <v>33</v>
      </c>
      <c r="J10" s="33" t="s">
        <v>22</v>
      </c>
      <c r="K10" s="13">
        <v>11000</v>
      </c>
      <c r="L10" s="25"/>
      <c r="M10" s="51" t="s">
        <v>282</v>
      </c>
      <c r="N10" s="58"/>
    </row>
    <row r="11" spans="2:14" ht="28.5" customHeight="1" x14ac:dyDescent="0.35">
      <c r="B11" s="7">
        <v>7</v>
      </c>
      <c r="C11" s="6" t="s">
        <v>34</v>
      </c>
      <c r="D11" s="7" t="str">
        <f t="shared" ca="1" si="0"/>
        <v>3/01/2023-30/04/2023</v>
      </c>
      <c r="E11" s="8">
        <f t="shared" si="1"/>
        <v>44929</v>
      </c>
      <c r="F11" s="15" t="s">
        <v>31</v>
      </c>
      <c r="G11" s="9">
        <v>80462421</v>
      </c>
      <c r="H11" s="10" t="s">
        <v>35</v>
      </c>
      <c r="I11" s="7" t="s">
        <v>36</v>
      </c>
      <c r="J11" s="33" t="s">
        <v>22</v>
      </c>
      <c r="K11" s="13">
        <v>11000</v>
      </c>
      <c r="L11" s="25"/>
      <c r="M11" s="51" t="s">
        <v>283</v>
      </c>
      <c r="N11" s="58"/>
    </row>
    <row r="12" spans="2:14" ht="29.25" customHeight="1" x14ac:dyDescent="0.35">
      <c r="B12" s="7">
        <v>8</v>
      </c>
      <c r="C12" s="6" t="s">
        <v>37</v>
      </c>
      <c r="D12" s="7" t="str">
        <f t="shared" ca="1" si="0"/>
        <v>3/01/2023-30/04/2023</v>
      </c>
      <c r="E12" s="8">
        <f t="shared" si="1"/>
        <v>44929</v>
      </c>
      <c r="F12" s="15" t="s">
        <v>31</v>
      </c>
      <c r="G12" s="9">
        <v>67084192</v>
      </c>
      <c r="H12" s="10" t="s">
        <v>38</v>
      </c>
      <c r="I12" s="11" t="s">
        <v>39</v>
      </c>
      <c r="J12" s="79" t="s">
        <v>18</v>
      </c>
      <c r="K12" s="13">
        <v>10000</v>
      </c>
      <c r="L12" s="25" t="s">
        <v>349</v>
      </c>
      <c r="M12" s="51" t="s">
        <v>284</v>
      </c>
    </row>
    <row r="13" spans="2:14" ht="30.75" customHeight="1" x14ac:dyDescent="0.35">
      <c r="B13" s="7">
        <v>9</v>
      </c>
      <c r="C13" s="15" t="s">
        <v>40</v>
      </c>
      <c r="D13" s="7" t="str">
        <f t="shared" ca="1" si="0"/>
        <v>3/01/2023-30/04/2023</v>
      </c>
      <c r="E13" s="8">
        <f t="shared" si="1"/>
        <v>44929</v>
      </c>
      <c r="F13" s="15" t="s">
        <v>41</v>
      </c>
      <c r="G13" s="16">
        <v>50152238</v>
      </c>
      <c r="H13" s="17" t="s">
        <v>42</v>
      </c>
      <c r="I13" s="11" t="s">
        <v>43</v>
      </c>
      <c r="J13" s="7" t="s">
        <v>44</v>
      </c>
      <c r="K13" s="13">
        <v>15000</v>
      </c>
      <c r="L13" s="7" t="s">
        <v>350</v>
      </c>
      <c r="M13" s="51" t="s">
        <v>285</v>
      </c>
    </row>
    <row r="14" spans="2:14" ht="30.75" customHeight="1" x14ac:dyDescent="0.35">
      <c r="B14" s="7">
        <v>10</v>
      </c>
      <c r="C14" s="15" t="s">
        <v>45</v>
      </c>
      <c r="D14" s="7" t="str">
        <f t="shared" ca="1" si="0"/>
        <v>3/01/2023-30/04/2023</v>
      </c>
      <c r="E14" s="8">
        <f t="shared" si="1"/>
        <v>44929</v>
      </c>
      <c r="F14" s="15" t="s">
        <v>41</v>
      </c>
      <c r="G14" s="16">
        <v>23855584</v>
      </c>
      <c r="H14" s="17" t="s">
        <v>46</v>
      </c>
      <c r="I14" s="7" t="s">
        <v>339</v>
      </c>
      <c r="J14" s="12" t="s">
        <v>29</v>
      </c>
      <c r="K14" s="13">
        <v>12000</v>
      </c>
      <c r="L14" s="59"/>
      <c r="M14" s="51" t="s">
        <v>286</v>
      </c>
    </row>
    <row r="15" spans="2:14" ht="26.25" customHeight="1" x14ac:dyDescent="0.35">
      <c r="B15" s="7">
        <v>11</v>
      </c>
      <c r="C15" s="15" t="s">
        <v>47</v>
      </c>
      <c r="D15" s="7" t="str">
        <f t="shared" ca="1" si="0"/>
        <v>3/01/2023-30/04/2023</v>
      </c>
      <c r="E15" s="8">
        <f t="shared" si="1"/>
        <v>44929</v>
      </c>
      <c r="F15" s="7" t="s">
        <v>11</v>
      </c>
      <c r="G15" s="16">
        <v>85235598</v>
      </c>
      <c r="H15" s="17" t="s">
        <v>48</v>
      </c>
      <c r="I15" s="11" t="s">
        <v>49</v>
      </c>
      <c r="J15" s="7" t="s">
        <v>44</v>
      </c>
      <c r="K15" s="13">
        <v>14000</v>
      </c>
      <c r="L15" s="7" t="s">
        <v>351</v>
      </c>
      <c r="M15" s="51" t="s">
        <v>289</v>
      </c>
    </row>
    <row r="16" spans="2:14" ht="25" customHeight="1" x14ac:dyDescent="0.35">
      <c r="B16" s="7">
        <v>12</v>
      </c>
      <c r="C16" s="15" t="s">
        <v>50</v>
      </c>
      <c r="D16" s="7" t="str">
        <f t="shared" ca="1" si="0"/>
        <v>3/01/2023-30/04/2023</v>
      </c>
      <c r="E16" s="8">
        <f t="shared" si="1"/>
        <v>44929</v>
      </c>
      <c r="F16" s="7" t="s">
        <v>11</v>
      </c>
      <c r="G16" s="16">
        <v>6602126</v>
      </c>
      <c r="H16" s="17" t="s">
        <v>51</v>
      </c>
      <c r="I16" s="7" t="s">
        <v>52</v>
      </c>
      <c r="J16" s="12" t="s">
        <v>29</v>
      </c>
      <c r="K16" s="13">
        <v>7500</v>
      </c>
      <c r="L16" s="7" t="s">
        <v>352</v>
      </c>
      <c r="M16" s="51" t="s">
        <v>290</v>
      </c>
    </row>
    <row r="17" spans="2:14" ht="25" customHeight="1" x14ac:dyDescent="0.35">
      <c r="B17" s="7">
        <v>13</v>
      </c>
      <c r="C17" s="15" t="s">
        <v>53</v>
      </c>
      <c r="D17" s="7" t="str">
        <f t="shared" ca="1" si="0"/>
        <v>3/01/2023-30/04/2023</v>
      </c>
      <c r="E17" s="8">
        <f t="shared" si="1"/>
        <v>44929</v>
      </c>
      <c r="F17" s="7" t="s">
        <v>11</v>
      </c>
      <c r="G17" s="16">
        <v>54012996</v>
      </c>
      <c r="H17" s="18" t="s">
        <v>54</v>
      </c>
      <c r="I17" s="7" t="s">
        <v>55</v>
      </c>
      <c r="J17" s="12" t="s">
        <v>29</v>
      </c>
      <c r="K17" s="13">
        <v>5500</v>
      </c>
      <c r="L17" s="7"/>
      <c r="M17" s="51" t="s">
        <v>298</v>
      </c>
    </row>
    <row r="18" spans="2:14" ht="25" customHeight="1" x14ac:dyDescent="0.35">
      <c r="B18" s="7">
        <v>14</v>
      </c>
      <c r="C18" s="15" t="s">
        <v>56</v>
      </c>
      <c r="D18" s="7" t="str">
        <f t="shared" ca="1" si="0"/>
        <v>3/01/2023-30/04/2023</v>
      </c>
      <c r="E18" s="8">
        <f t="shared" si="1"/>
        <v>44929</v>
      </c>
      <c r="F18" s="7" t="s">
        <v>11</v>
      </c>
      <c r="G18" s="16">
        <v>5256364</v>
      </c>
      <c r="H18" s="18" t="s">
        <v>57</v>
      </c>
      <c r="I18" s="7" t="s">
        <v>58</v>
      </c>
      <c r="J18" s="12" t="s">
        <v>29</v>
      </c>
      <c r="K18" s="13">
        <v>5000</v>
      </c>
      <c r="L18" s="57" t="s">
        <v>353</v>
      </c>
      <c r="M18" s="51" t="s">
        <v>299</v>
      </c>
    </row>
    <row r="19" spans="2:14" ht="25" customHeight="1" x14ac:dyDescent="0.35">
      <c r="B19" s="7">
        <v>15</v>
      </c>
      <c r="C19" s="15" t="s">
        <v>59</v>
      </c>
      <c r="D19" s="7" t="str">
        <f t="shared" ca="1" si="0"/>
        <v>3/01/2023-30/04/2023</v>
      </c>
      <c r="E19" s="8">
        <f t="shared" si="1"/>
        <v>44929</v>
      </c>
      <c r="F19" s="7" t="s">
        <v>11</v>
      </c>
      <c r="G19" s="16">
        <v>25685600</v>
      </c>
      <c r="H19" s="17" t="s">
        <v>60</v>
      </c>
      <c r="I19" s="19" t="s">
        <v>61</v>
      </c>
      <c r="J19" s="7" t="s">
        <v>62</v>
      </c>
      <c r="K19" s="13">
        <v>7000</v>
      </c>
      <c r="L19" s="57" t="s">
        <v>354</v>
      </c>
      <c r="M19" s="51" t="s">
        <v>300</v>
      </c>
    </row>
    <row r="20" spans="2:14" ht="25" customHeight="1" x14ac:dyDescent="0.35">
      <c r="B20" s="7">
        <v>16</v>
      </c>
      <c r="C20" s="15" t="s">
        <v>63</v>
      </c>
      <c r="D20" s="7" t="str">
        <f t="shared" ca="1" si="0"/>
        <v>3/01/2023-30/04/2023</v>
      </c>
      <c r="E20" s="8">
        <f t="shared" si="1"/>
        <v>44929</v>
      </c>
      <c r="F20" s="7" t="s">
        <v>11</v>
      </c>
      <c r="G20" s="16">
        <v>100626548</v>
      </c>
      <c r="H20" s="17" t="s">
        <v>64</v>
      </c>
      <c r="I20" s="7" t="s">
        <v>65</v>
      </c>
      <c r="J20" s="12" t="s">
        <v>29</v>
      </c>
      <c r="K20" s="13">
        <v>5000</v>
      </c>
      <c r="L20" s="7" t="s">
        <v>355</v>
      </c>
      <c r="M20" s="51" t="s">
        <v>301</v>
      </c>
    </row>
    <row r="21" spans="2:14" ht="25" customHeight="1" x14ac:dyDescent="0.35">
      <c r="B21" s="7">
        <v>17</v>
      </c>
      <c r="C21" s="15" t="s">
        <v>66</v>
      </c>
      <c r="D21" s="7" t="str">
        <f t="shared" ca="1" si="0"/>
        <v>3/01/2023-30/04/2023</v>
      </c>
      <c r="E21" s="8">
        <f t="shared" si="1"/>
        <v>44929</v>
      </c>
      <c r="F21" s="7" t="s">
        <v>11</v>
      </c>
      <c r="G21" s="16">
        <v>102769869</v>
      </c>
      <c r="H21" s="17" t="s">
        <v>67</v>
      </c>
      <c r="I21" s="11" t="s">
        <v>68</v>
      </c>
      <c r="J21" s="7" t="s">
        <v>14</v>
      </c>
      <c r="K21" s="13">
        <v>5000</v>
      </c>
      <c r="L21" s="7" t="s">
        <v>356</v>
      </c>
      <c r="M21" s="51" t="s">
        <v>302</v>
      </c>
    </row>
    <row r="22" spans="2:14" ht="25" customHeight="1" x14ac:dyDescent="0.35">
      <c r="B22" s="7">
        <v>18</v>
      </c>
      <c r="C22" s="15" t="s">
        <v>69</v>
      </c>
      <c r="D22" s="7" t="str">
        <f t="shared" ca="1" si="0"/>
        <v>3/01/2023-30/04/2023</v>
      </c>
      <c r="E22" s="8">
        <f t="shared" si="1"/>
        <v>44929</v>
      </c>
      <c r="F22" s="7" t="s">
        <v>11</v>
      </c>
      <c r="G22" s="16">
        <v>32547781</v>
      </c>
      <c r="H22" s="17" t="s">
        <v>70</v>
      </c>
      <c r="I22" s="11" t="s">
        <v>71</v>
      </c>
      <c r="J22" s="12" t="s">
        <v>29</v>
      </c>
      <c r="K22" s="13">
        <v>5000</v>
      </c>
      <c r="L22" s="7" t="s">
        <v>357</v>
      </c>
      <c r="M22" s="44" t="s">
        <v>303</v>
      </c>
    </row>
    <row r="23" spans="2:14" ht="32.25" customHeight="1" x14ac:dyDescent="0.35">
      <c r="B23" s="7">
        <v>19</v>
      </c>
      <c r="C23" s="20" t="s">
        <v>72</v>
      </c>
      <c r="D23" s="7" t="str">
        <f t="shared" ca="1" si="0"/>
        <v>3/01/2023-30/04/2023</v>
      </c>
      <c r="E23" s="8">
        <f t="shared" si="1"/>
        <v>44929</v>
      </c>
      <c r="F23" s="21" t="s">
        <v>73</v>
      </c>
      <c r="G23" s="16">
        <v>6138497</v>
      </c>
      <c r="H23" s="22" t="s">
        <v>74</v>
      </c>
      <c r="I23" s="7" t="s">
        <v>75</v>
      </c>
      <c r="J23" s="7" t="s">
        <v>44</v>
      </c>
      <c r="K23" s="13">
        <v>14000</v>
      </c>
      <c r="L23" s="7" t="s">
        <v>358</v>
      </c>
      <c r="M23" s="51" t="s">
        <v>304</v>
      </c>
    </row>
    <row r="24" spans="2:14" ht="23.25" customHeight="1" x14ac:dyDescent="0.35">
      <c r="B24" s="7">
        <v>20</v>
      </c>
      <c r="C24" s="20" t="s">
        <v>76</v>
      </c>
      <c r="D24" s="7" t="str">
        <f t="shared" ca="1" si="0"/>
        <v>3/01/2023-30/04/2023</v>
      </c>
      <c r="E24" s="8">
        <f t="shared" si="1"/>
        <v>44929</v>
      </c>
      <c r="F24" s="7" t="s">
        <v>11</v>
      </c>
      <c r="G24" s="16">
        <v>44170319</v>
      </c>
      <c r="H24" s="21" t="s">
        <v>77</v>
      </c>
      <c r="I24" s="11" t="s">
        <v>78</v>
      </c>
      <c r="J24" s="7" t="s">
        <v>79</v>
      </c>
      <c r="K24" s="13">
        <v>6500</v>
      </c>
      <c r="L24" s="7"/>
      <c r="M24" s="51" t="s">
        <v>318</v>
      </c>
    </row>
    <row r="25" spans="2:14" ht="21.75" customHeight="1" x14ac:dyDescent="0.35">
      <c r="B25" s="7">
        <v>21</v>
      </c>
      <c r="C25" s="15" t="s">
        <v>80</v>
      </c>
      <c r="D25" s="7" t="str">
        <f t="shared" ca="1" si="0"/>
        <v>3/01/2023-30/04/2023</v>
      </c>
      <c r="E25" s="8">
        <f t="shared" si="1"/>
        <v>44929</v>
      </c>
      <c r="F25" s="7" t="s">
        <v>11</v>
      </c>
      <c r="G25" s="16">
        <v>110533437</v>
      </c>
      <c r="H25" s="19" t="s">
        <v>81</v>
      </c>
      <c r="I25" s="12" t="s">
        <v>82</v>
      </c>
      <c r="J25" s="12" t="s">
        <v>83</v>
      </c>
      <c r="K25" s="13">
        <v>5000</v>
      </c>
      <c r="L25" s="7" t="s">
        <v>359</v>
      </c>
      <c r="M25" s="51" t="s">
        <v>327</v>
      </c>
    </row>
    <row r="26" spans="2:14" ht="21.75" customHeight="1" x14ac:dyDescent="0.35">
      <c r="B26" s="7">
        <v>22</v>
      </c>
      <c r="C26" s="15" t="s">
        <v>84</v>
      </c>
      <c r="D26" s="7" t="str">
        <f t="shared" ca="1" si="0"/>
        <v>3/01/2023-30/04/2023</v>
      </c>
      <c r="E26" s="8">
        <f t="shared" si="1"/>
        <v>44929</v>
      </c>
      <c r="F26" s="7" t="s">
        <v>11</v>
      </c>
      <c r="G26" s="16">
        <v>100625444</v>
      </c>
      <c r="H26" s="7" t="s">
        <v>85</v>
      </c>
      <c r="I26" s="7" t="s">
        <v>86</v>
      </c>
      <c r="J26" s="12" t="s">
        <v>87</v>
      </c>
      <c r="K26" s="13">
        <v>8000</v>
      </c>
      <c r="L26" s="59"/>
      <c r="M26" s="51" t="s">
        <v>328</v>
      </c>
    </row>
    <row r="27" spans="2:14" ht="22.5" customHeight="1" x14ac:dyDescent="0.35">
      <c r="B27" s="7">
        <v>23</v>
      </c>
      <c r="C27" s="15" t="s">
        <v>88</v>
      </c>
      <c r="D27" s="7" t="str">
        <f t="shared" ca="1" si="0"/>
        <v>3/01/2023-30/04/2023</v>
      </c>
      <c r="E27" s="8">
        <f t="shared" si="1"/>
        <v>44929</v>
      </c>
      <c r="F27" s="7" t="s">
        <v>11</v>
      </c>
      <c r="G27" s="16">
        <v>105538612</v>
      </c>
      <c r="H27" s="7" t="s">
        <v>89</v>
      </c>
      <c r="I27" s="7" t="s">
        <v>90</v>
      </c>
      <c r="J27" s="12" t="s">
        <v>87</v>
      </c>
      <c r="K27" s="13">
        <v>6000</v>
      </c>
      <c r="L27" s="59"/>
      <c r="M27" s="51" t="s">
        <v>329</v>
      </c>
    </row>
    <row r="28" spans="2:14" ht="23.25" customHeight="1" x14ac:dyDescent="0.35">
      <c r="B28" s="7">
        <v>24</v>
      </c>
      <c r="C28" s="15" t="s">
        <v>91</v>
      </c>
      <c r="D28" s="7" t="str">
        <f t="shared" ca="1" si="0"/>
        <v>3/01/2023-30/04/2023</v>
      </c>
      <c r="E28" s="8">
        <f t="shared" si="1"/>
        <v>44929</v>
      </c>
      <c r="F28" s="7" t="s">
        <v>11</v>
      </c>
      <c r="G28" s="23">
        <v>110274776</v>
      </c>
      <c r="H28" s="7" t="s">
        <v>92</v>
      </c>
      <c r="I28" s="11" t="s">
        <v>93</v>
      </c>
      <c r="J28" s="12" t="s">
        <v>94</v>
      </c>
      <c r="K28" s="13">
        <v>5000</v>
      </c>
      <c r="L28" s="7" t="s">
        <v>360</v>
      </c>
      <c r="M28" s="51" t="s">
        <v>330</v>
      </c>
    </row>
    <row r="29" spans="2:14" ht="23.25" customHeight="1" x14ac:dyDescent="0.35">
      <c r="B29" s="7">
        <v>25</v>
      </c>
      <c r="C29" s="15" t="s">
        <v>95</v>
      </c>
      <c r="D29" s="7" t="str">
        <f t="shared" ca="1" si="0"/>
        <v>3/01/2023-30/04/2023</v>
      </c>
      <c r="E29" s="8">
        <f t="shared" si="1"/>
        <v>44929</v>
      </c>
      <c r="F29" s="7" t="s">
        <v>11</v>
      </c>
      <c r="G29" s="23">
        <v>107904993</v>
      </c>
      <c r="H29" s="19" t="s">
        <v>96</v>
      </c>
      <c r="I29" s="11" t="s">
        <v>97</v>
      </c>
      <c r="J29" s="7" t="s">
        <v>14</v>
      </c>
      <c r="K29" s="13">
        <v>5000</v>
      </c>
      <c r="L29" s="7" t="s">
        <v>361</v>
      </c>
      <c r="M29" s="51" t="s">
        <v>331</v>
      </c>
    </row>
    <row r="30" spans="2:14" ht="30" customHeight="1" x14ac:dyDescent="0.35">
      <c r="B30" s="7">
        <v>26</v>
      </c>
      <c r="C30" s="15" t="s">
        <v>98</v>
      </c>
      <c r="D30" s="7" t="str">
        <f t="shared" ca="1" si="0"/>
        <v>3/01/2023-30/04/2023</v>
      </c>
      <c r="E30" s="8">
        <f t="shared" si="1"/>
        <v>44929</v>
      </c>
      <c r="F30" s="15" t="s">
        <v>41</v>
      </c>
      <c r="G30" s="16">
        <v>67968929</v>
      </c>
      <c r="H30" s="7" t="s">
        <v>99</v>
      </c>
      <c r="I30" s="11" t="s">
        <v>100</v>
      </c>
      <c r="J30" s="12" t="s">
        <v>94</v>
      </c>
      <c r="K30" s="13">
        <v>10000</v>
      </c>
      <c r="L30" s="59"/>
      <c r="M30" s="51" t="s">
        <v>332</v>
      </c>
      <c r="N30" s="58"/>
    </row>
    <row r="31" spans="2:14" ht="22.5" customHeight="1" x14ac:dyDescent="0.35">
      <c r="B31" s="7">
        <v>27</v>
      </c>
      <c r="C31" s="15" t="s">
        <v>101</v>
      </c>
      <c r="D31" s="7" t="str">
        <f t="shared" ca="1" si="0"/>
        <v>3/01/2023-30/04/2023</v>
      </c>
      <c r="E31" s="8">
        <f t="shared" si="1"/>
        <v>44929</v>
      </c>
      <c r="F31" s="7" t="s">
        <v>11</v>
      </c>
      <c r="G31" s="16">
        <v>12895490</v>
      </c>
      <c r="H31" s="18" t="s">
        <v>102</v>
      </c>
      <c r="I31" s="19" t="s">
        <v>103</v>
      </c>
      <c r="J31" s="7" t="s">
        <v>62</v>
      </c>
      <c r="K31" s="13">
        <v>5500</v>
      </c>
      <c r="L31" s="59"/>
      <c r="M31" s="44" t="s">
        <v>333</v>
      </c>
    </row>
    <row r="32" spans="2:14" ht="22.5" customHeight="1" x14ac:dyDescent="0.35">
      <c r="B32" s="7">
        <v>28</v>
      </c>
      <c r="C32" s="15" t="s">
        <v>105</v>
      </c>
      <c r="D32" s="7" t="str">
        <f t="shared" ca="1" si="0"/>
        <v>3/01/2023-30/04/2023</v>
      </c>
      <c r="E32" s="8">
        <f t="shared" si="1"/>
        <v>44929</v>
      </c>
      <c r="F32" s="7" t="s">
        <v>11</v>
      </c>
      <c r="G32" s="16">
        <v>51652692</v>
      </c>
      <c r="H32" s="18" t="s">
        <v>106</v>
      </c>
      <c r="I32" s="7" t="s">
        <v>107</v>
      </c>
      <c r="J32" s="12" t="s">
        <v>62</v>
      </c>
      <c r="K32" s="13">
        <v>5000</v>
      </c>
      <c r="L32" s="7" t="s">
        <v>362</v>
      </c>
      <c r="M32" s="51" t="s">
        <v>334</v>
      </c>
    </row>
    <row r="33" spans="2:14" ht="22.5" customHeight="1" x14ac:dyDescent="0.35">
      <c r="B33" s="7">
        <v>29</v>
      </c>
      <c r="C33" s="15" t="s">
        <v>108</v>
      </c>
      <c r="D33" s="7" t="str">
        <f t="shared" ca="1" si="0"/>
        <v>3/01/2023-30/04/2023</v>
      </c>
      <c r="E33" s="8">
        <f t="shared" si="1"/>
        <v>44929</v>
      </c>
      <c r="F33" s="7" t="s">
        <v>11</v>
      </c>
      <c r="G33" s="23">
        <v>17860601</v>
      </c>
      <c r="H33" s="18" t="s">
        <v>109</v>
      </c>
      <c r="I33" s="7" t="s">
        <v>110</v>
      </c>
      <c r="J33" s="12" t="s">
        <v>62</v>
      </c>
      <c r="K33" s="13">
        <v>4000</v>
      </c>
      <c r="L33" s="7" t="s">
        <v>363</v>
      </c>
      <c r="M33" s="51" t="s">
        <v>335</v>
      </c>
      <c r="N33" s="55"/>
    </row>
    <row r="34" spans="2:14" ht="21.75" customHeight="1" x14ac:dyDescent="0.35">
      <c r="B34" s="7">
        <v>30</v>
      </c>
      <c r="C34" s="15" t="s">
        <v>111</v>
      </c>
      <c r="D34" s="7" t="str">
        <f t="shared" ca="1" si="0"/>
        <v>3/01/2023-30/04/2023</v>
      </c>
      <c r="E34" s="8">
        <f t="shared" si="1"/>
        <v>44929</v>
      </c>
      <c r="F34" s="7" t="s">
        <v>11</v>
      </c>
      <c r="G34" s="23">
        <v>7170157</v>
      </c>
      <c r="H34" s="18" t="s">
        <v>112</v>
      </c>
      <c r="I34" s="7" t="s">
        <v>113</v>
      </c>
      <c r="J34" s="12" t="s">
        <v>62</v>
      </c>
      <c r="K34" s="13">
        <v>4000</v>
      </c>
      <c r="L34" s="7" t="s">
        <v>364</v>
      </c>
      <c r="M34" s="51" t="s">
        <v>336</v>
      </c>
      <c r="N34" s="55"/>
    </row>
    <row r="35" spans="2:14" ht="29.25" customHeight="1" x14ac:dyDescent="0.35">
      <c r="B35" s="7">
        <v>31</v>
      </c>
      <c r="C35" s="15" t="s">
        <v>114</v>
      </c>
      <c r="D35" s="7" t="str">
        <f t="shared" ca="1" si="0"/>
        <v>3/01/2023-30/04/2023</v>
      </c>
      <c r="E35" s="26">
        <v>44929</v>
      </c>
      <c r="F35" s="15" t="s">
        <v>31</v>
      </c>
      <c r="G35" s="9">
        <v>32282621</v>
      </c>
      <c r="H35" s="10" t="s">
        <v>115</v>
      </c>
      <c r="I35" s="11" t="s">
        <v>116</v>
      </c>
      <c r="J35" s="7" t="s">
        <v>44</v>
      </c>
      <c r="K35" s="13">
        <v>20000</v>
      </c>
      <c r="L35" s="59"/>
      <c r="M35" s="51" t="s">
        <v>337</v>
      </c>
      <c r="N35" s="55"/>
    </row>
    <row r="36" spans="2:14" ht="29.25" customHeight="1" x14ac:dyDescent="0.35">
      <c r="B36" s="74">
        <v>32</v>
      </c>
      <c r="C36" s="15" t="s">
        <v>402</v>
      </c>
      <c r="D36" s="7" t="s">
        <v>403</v>
      </c>
      <c r="E36" s="26">
        <v>44988</v>
      </c>
      <c r="F36" s="15" t="s">
        <v>31</v>
      </c>
      <c r="G36" s="63">
        <v>16894812</v>
      </c>
      <c r="H36" s="10"/>
      <c r="I36" s="11" t="s">
        <v>404</v>
      </c>
      <c r="J36" s="7" t="s">
        <v>44</v>
      </c>
      <c r="K36" s="13">
        <v>20000</v>
      </c>
      <c r="L36" s="59"/>
      <c r="M36" s="51"/>
      <c r="N36" s="55"/>
    </row>
    <row r="37" spans="2:14" ht="29.25" customHeight="1" x14ac:dyDescent="0.35">
      <c r="B37" s="75"/>
      <c r="C37" s="15" t="s">
        <v>402</v>
      </c>
      <c r="D37" s="7" t="s">
        <v>403</v>
      </c>
      <c r="E37" s="26">
        <v>44988</v>
      </c>
      <c r="F37" s="15" t="s">
        <v>31</v>
      </c>
      <c r="G37" s="61">
        <v>16894812</v>
      </c>
      <c r="H37" s="10"/>
      <c r="I37" s="11" t="s">
        <v>404</v>
      </c>
      <c r="J37" s="7" t="s">
        <v>44</v>
      </c>
      <c r="K37" s="13">
        <v>18709.68</v>
      </c>
      <c r="L37" s="59"/>
      <c r="M37" s="62"/>
      <c r="N37" s="55"/>
    </row>
    <row r="38" spans="2:14" ht="25" customHeight="1" x14ac:dyDescent="0.35">
      <c r="B38" s="67" t="s">
        <v>104</v>
      </c>
      <c r="C38" s="68"/>
      <c r="D38" s="68"/>
      <c r="E38" s="68"/>
      <c r="F38" s="68"/>
      <c r="G38" s="68"/>
      <c r="H38" s="68"/>
      <c r="I38" s="68"/>
      <c r="J38" s="69"/>
      <c r="K38" s="24">
        <f>SUM(K5:K37)</f>
        <v>288709.68</v>
      </c>
      <c r="L38" s="24"/>
    </row>
    <row r="39" spans="2:14" ht="15.5" x14ac:dyDescent="0.35">
      <c r="B39" s="2"/>
      <c r="C39" s="1"/>
      <c r="D39" s="2"/>
      <c r="E39" s="2"/>
      <c r="F39" s="1"/>
      <c r="G39" s="3"/>
      <c r="H39" s="4"/>
      <c r="I39" s="2"/>
      <c r="J39" s="27"/>
      <c r="K39" s="28"/>
      <c r="L39" s="2"/>
    </row>
    <row r="40" spans="2:14" ht="15.5" x14ac:dyDescent="0.35">
      <c r="B40" s="2"/>
      <c r="C40" s="1"/>
      <c r="D40" s="2"/>
      <c r="E40" s="2"/>
      <c r="F40" s="1"/>
      <c r="G40" s="3"/>
      <c r="H40" s="4"/>
      <c r="I40" s="2"/>
      <c r="J40" s="27"/>
      <c r="K40" s="28"/>
      <c r="L40" s="2"/>
    </row>
    <row r="41" spans="2:14" ht="30.75" customHeight="1" x14ac:dyDescent="0.35">
      <c r="B41" s="2"/>
      <c r="C41" s="1"/>
      <c r="D41" s="2"/>
      <c r="E41" s="2"/>
      <c r="F41" s="1"/>
      <c r="G41" s="3"/>
      <c r="H41" s="4"/>
      <c r="I41" s="2"/>
      <c r="J41" s="27"/>
      <c r="K41" s="28"/>
      <c r="L41" s="2"/>
    </row>
    <row r="42" spans="2:14" ht="21.75" customHeight="1" x14ac:dyDescent="0.35">
      <c r="B42" s="2"/>
      <c r="C42" s="1"/>
      <c r="D42" s="73" t="s">
        <v>341</v>
      </c>
      <c r="E42" s="73"/>
      <c r="F42" s="73"/>
      <c r="G42" s="73"/>
      <c r="H42" s="73"/>
      <c r="I42" s="73"/>
      <c r="J42" s="73"/>
      <c r="K42" s="54"/>
      <c r="L42" s="54"/>
    </row>
    <row r="43" spans="2:14" ht="15.5" x14ac:dyDescent="0.35">
      <c r="B43" s="2"/>
      <c r="C43" s="1"/>
      <c r="D43" s="2"/>
      <c r="E43" s="2"/>
      <c r="F43" s="1"/>
      <c r="G43" s="3"/>
      <c r="H43" s="4"/>
      <c r="I43" s="2"/>
      <c r="J43" s="27"/>
      <c r="K43" s="28"/>
      <c r="L43" s="2"/>
    </row>
    <row r="44" spans="2:14" ht="37.5" customHeight="1" x14ac:dyDescent="0.35">
      <c r="B44" s="46" t="s">
        <v>0</v>
      </c>
      <c r="C44" s="47" t="s">
        <v>1</v>
      </c>
      <c r="D44" s="47" t="s">
        <v>2</v>
      </c>
      <c r="E44" s="47" t="s">
        <v>3</v>
      </c>
      <c r="F44" s="47" t="s">
        <v>4</v>
      </c>
      <c r="G44" s="48" t="s">
        <v>5</v>
      </c>
      <c r="H44" s="49" t="s">
        <v>6</v>
      </c>
      <c r="I44" s="46" t="s">
        <v>7</v>
      </c>
      <c r="J44" s="46" t="s">
        <v>8</v>
      </c>
      <c r="K44" s="46" t="s">
        <v>344</v>
      </c>
      <c r="L44" s="46" t="s">
        <v>9</v>
      </c>
      <c r="M44" s="46" t="s">
        <v>263</v>
      </c>
    </row>
    <row r="45" spans="2:14" ht="25" customHeight="1" x14ac:dyDescent="0.35">
      <c r="B45" s="7">
        <v>33</v>
      </c>
      <c r="C45" s="6" t="s">
        <v>117</v>
      </c>
      <c r="D45" s="7" t="str">
        <f t="shared" ref="D45:D67" ca="1" si="2">($D$35)</f>
        <v>3/01/2023-30/04/2023</v>
      </c>
      <c r="E45" s="8">
        <f t="shared" ref="E45:E67" si="3">($E$35)</f>
        <v>44929</v>
      </c>
      <c r="F45" s="7" t="s">
        <v>11</v>
      </c>
      <c r="G45" s="9">
        <v>7519494</v>
      </c>
      <c r="H45" s="10" t="s">
        <v>118</v>
      </c>
      <c r="I45" s="7" t="s">
        <v>119</v>
      </c>
      <c r="J45" s="12" t="s">
        <v>120</v>
      </c>
      <c r="K45" s="13">
        <v>6000</v>
      </c>
      <c r="L45" s="59"/>
      <c r="M45" s="51" t="s">
        <v>273</v>
      </c>
    </row>
    <row r="46" spans="2:14" ht="25" customHeight="1" x14ac:dyDescent="0.35">
      <c r="B46" s="7">
        <f>B45+1</f>
        <v>34</v>
      </c>
      <c r="C46" s="6" t="s">
        <v>121</v>
      </c>
      <c r="D46" s="7" t="str">
        <f t="shared" ca="1" si="2"/>
        <v>3/01/2023-30/04/2023</v>
      </c>
      <c r="E46" s="8">
        <f t="shared" si="3"/>
        <v>44929</v>
      </c>
      <c r="F46" s="7" t="s">
        <v>11</v>
      </c>
      <c r="G46" s="9">
        <v>55111475</v>
      </c>
      <c r="H46" s="10" t="s">
        <v>122</v>
      </c>
      <c r="I46" s="7" t="s">
        <v>123</v>
      </c>
      <c r="J46" s="12" t="s">
        <v>120</v>
      </c>
      <c r="K46" s="13">
        <v>7000</v>
      </c>
      <c r="L46" s="59"/>
      <c r="M46" s="51" t="s">
        <v>274</v>
      </c>
    </row>
    <row r="47" spans="2:14" ht="25" customHeight="1" x14ac:dyDescent="0.35">
      <c r="B47" s="7">
        <f t="shared" ref="B47:B71" si="4">B46+1</f>
        <v>35</v>
      </c>
      <c r="C47" s="6" t="s">
        <v>124</v>
      </c>
      <c r="D47" s="7" t="str">
        <f t="shared" ca="1" si="2"/>
        <v>3/01/2023-30/04/2023</v>
      </c>
      <c r="E47" s="8">
        <f t="shared" si="3"/>
        <v>44929</v>
      </c>
      <c r="F47" s="7" t="s">
        <v>11</v>
      </c>
      <c r="G47" s="9">
        <v>53107306</v>
      </c>
      <c r="H47" s="10" t="s">
        <v>125</v>
      </c>
      <c r="I47" s="7" t="s">
        <v>126</v>
      </c>
      <c r="J47" s="12" t="s">
        <v>120</v>
      </c>
      <c r="K47" s="13">
        <v>5500</v>
      </c>
      <c r="L47" s="59"/>
      <c r="M47" s="51" t="s">
        <v>275</v>
      </c>
    </row>
    <row r="48" spans="2:14" ht="25" customHeight="1" x14ac:dyDescent="0.35">
      <c r="B48" s="7">
        <f t="shared" si="4"/>
        <v>36</v>
      </c>
      <c r="C48" s="6" t="s">
        <v>127</v>
      </c>
      <c r="D48" s="7" t="str">
        <f t="shared" ca="1" si="2"/>
        <v>3/01/2023-30/04/2023</v>
      </c>
      <c r="E48" s="8">
        <f t="shared" si="3"/>
        <v>44929</v>
      </c>
      <c r="F48" s="7" t="s">
        <v>11</v>
      </c>
      <c r="G48" s="9">
        <v>41864050</v>
      </c>
      <c r="H48" s="10" t="s">
        <v>128</v>
      </c>
      <c r="I48" s="7" t="s">
        <v>129</v>
      </c>
      <c r="J48" s="12" t="s">
        <v>120</v>
      </c>
      <c r="K48" s="13">
        <v>5500</v>
      </c>
      <c r="L48" s="59"/>
      <c r="M48" s="51" t="s">
        <v>276</v>
      </c>
    </row>
    <row r="49" spans="2:13" ht="30.75" customHeight="1" x14ac:dyDescent="0.35">
      <c r="B49" s="7">
        <f t="shared" si="4"/>
        <v>37</v>
      </c>
      <c r="C49" s="15" t="s">
        <v>130</v>
      </c>
      <c r="D49" s="7" t="str">
        <f t="shared" ca="1" si="2"/>
        <v>3/01/2023-30/04/2023</v>
      </c>
      <c r="E49" s="8">
        <f t="shared" si="3"/>
        <v>44929</v>
      </c>
      <c r="F49" s="15" t="s">
        <v>41</v>
      </c>
      <c r="G49" s="29">
        <v>36678902</v>
      </c>
      <c r="H49" s="30" t="s">
        <v>131</v>
      </c>
      <c r="I49" s="7" t="s">
        <v>132</v>
      </c>
      <c r="J49" s="12" t="s">
        <v>133</v>
      </c>
      <c r="K49" s="13">
        <v>12000</v>
      </c>
      <c r="L49" s="7" t="s">
        <v>365</v>
      </c>
      <c r="M49" s="51" t="s">
        <v>287</v>
      </c>
    </row>
    <row r="50" spans="2:13" ht="30" customHeight="1" x14ac:dyDescent="0.35">
      <c r="B50" s="7">
        <f t="shared" si="4"/>
        <v>38</v>
      </c>
      <c r="C50" s="15" t="s">
        <v>134</v>
      </c>
      <c r="D50" s="7" t="str">
        <f t="shared" ca="1" si="2"/>
        <v>3/01/2023-30/04/2023</v>
      </c>
      <c r="E50" s="8">
        <f t="shared" si="3"/>
        <v>44929</v>
      </c>
      <c r="F50" s="15" t="s">
        <v>41</v>
      </c>
      <c r="G50" s="16">
        <v>82156905</v>
      </c>
      <c r="H50" s="17" t="s">
        <v>135</v>
      </c>
      <c r="I50" s="7" t="s">
        <v>136</v>
      </c>
      <c r="J50" s="12" t="s">
        <v>133</v>
      </c>
      <c r="K50" s="13">
        <v>9000</v>
      </c>
      <c r="L50" s="7" t="s">
        <v>366</v>
      </c>
      <c r="M50" s="51" t="s">
        <v>288</v>
      </c>
    </row>
    <row r="51" spans="2:13" ht="25" customHeight="1" x14ac:dyDescent="0.35">
      <c r="B51" s="7">
        <f t="shared" si="4"/>
        <v>39</v>
      </c>
      <c r="C51" s="15" t="s">
        <v>137</v>
      </c>
      <c r="D51" s="7" t="str">
        <f t="shared" ca="1" si="2"/>
        <v>3/01/2023-30/04/2023</v>
      </c>
      <c r="E51" s="8">
        <f t="shared" si="3"/>
        <v>44929</v>
      </c>
      <c r="F51" s="7" t="s">
        <v>11</v>
      </c>
      <c r="G51" s="16">
        <v>108138720</v>
      </c>
      <c r="H51" s="17" t="s">
        <v>138</v>
      </c>
      <c r="I51" s="7" t="s">
        <v>139</v>
      </c>
      <c r="J51" s="12" t="s">
        <v>140</v>
      </c>
      <c r="K51" s="13">
        <v>6000</v>
      </c>
      <c r="L51" s="7" t="s">
        <v>367</v>
      </c>
      <c r="M51" s="51" t="s">
        <v>291</v>
      </c>
    </row>
    <row r="52" spans="2:13" ht="25" customHeight="1" x14ac:dyDescent="0.35">
      <c r="B52" s="7">
        <f t="shared" si="4"/>
        <v>40</v>
      </c>
      <c r="C52" s="15" t="s">
        <v>141</v>
      </c>
      <c r="D52" s="7" t="str">
        <f t="shared" ca="1" si="2"/>
        <v>3/01/2023-30/04/2023</v>
      </c>
      <c r="E52" s="8">
        <f t="shared" si="3"/>
        <v>44929</v>
      </c>
      <c r="F52" s="7" t="s">
        <v>11</v>
      </c>
      <c r="G52" s="16">
        <v>50469533</v>
      </c>
      <c r="H52" s="18" t="s">
        <v>142</v>
      </c>
      <c r="I52" s="7" t="s">
        <v>143</v>
      </c>
      <c r="J52" s="12" t="s">
        <v>140</v>
      </c>
      <c r="K52" s="13">
        <v>5000</v>
      </c>
      <c r="L52" s="7" t="s">
        <v>368</v>
      </c>
      <c r="M52" s="51" t="s">
        <v>292</v>
      </c>
    </row>
    <row r="53" spans="2:13" ht="25" customHeight="1" x14ac:dyDescent="0.35">
      <c r="B53" s="7">
        <f t="shared" si="4"/>
        <v>41</v>
      </c>
      <c r="C53" s="15" t="s">
        <v>144</v>
      </c>
      <c r="D53" s="7" t="str">
        <f t="shared" ca="1" si="2"/>
        <v>3/01/2023-30/04/2023</v>
      </c>
      <c r="E53" s="8">
        <f t="shared" si="3"/>
        <v>44929</v>
      </c>
      <c r="F53" s="7" t="s">
        <v>11</v>
      </c>
      <c r="G53" s="16">
        <v>88248577</v>
      </c>
      <c r="H53" s="18" t="s">
        <v>145</v>
      </c>
      <c r="I53" s="7" t="s">
        <v>146</v>
      </c>
      <c r="J53" s="12" t="s">
        <v>140</v>
      </c>
      <c r="K53" s="13">
        <v>5000</v>
      </c>
      <c r="L53" s="7" t="s">
        <v>369</v>
      </c>
      <c r="M53" s="51" t="s">
        <v>293</v>
      </c>
    </row>
    <row r="54" spans="2:13" ht="25" customHeight="1" x14ac:dyDescent="0.35">
      <c r="B54" s="7">
        <f t="shared" si="4"/>
        <v>42</v>
      </c>
      <c r="C54" s="15" t="s">
        <v>147</v>
      </c>
      <c r="D54" s="7" t="str">
        <f t="shared" ca="1" si="2"/>
        <v>3/01/2023-30/04/2023</v>
      </c>
      <c r="E54" s="8">
        <f t="shared" si="3"/>
        <v>44929</v>
      </c>
      <c r="F54" s="7" t="s">
        <v>11</v>
      </c>
      <c r="G54" s="16">
        <v>1469568</v>
      </c>
      <c r="H54" s="18" t="s">
        <v>148</v>
      </c>
      <c r="I54" s="11" t="s">
        <v>149</v>
      </c>
      <c r="J54" s="12" t="s">
        <v>133</v>
      </c>
      <c r="K54" s="13">
        <v>6000</v>
      </c>
      <c r="L54" s="7" t="s">
        <v>370</v>
      </c>
      <c r="M54" s="51" t="s">
        <v>294</v>
      </c>
    </row>
    <row r="55" spans="2:13" ht="25" customHeight="1" x14ac:dyDescent="0.35">
      <c r="B55" s="7">
        <f t="shared" si="4"/>
        <v>43</v>
      </c>
      <c r="C55" s="15" t="s">
        <v>150</v>
      </c>
      <c r="D55" s="7" t="str">
        <f t="shared" ca="1" si="2"/>
        <v>3/01/2023-30/04/2023</v>
      </c>
      <c r="E55" s="8">
        <f t="shared" si="3"/>
        <v>44929</v>
      </c>
      <c r="F55" s="7" t="s">
        <v>11</v>
      </c>
      <c r="G55" s="16">
        <v>36064769</v>
      </c>
      <c r="H55" s="18" t="s">
        <v>151</v>
      </c>
      <c r="I55" s="7" t="s">
        <v>152</v>
      </c>
      <c r="J55" s="12" t="s">
        <v>140</v>
      </c>
      <c r="K55" s="13">
        <v>5500</v>
      </c>
      <c r="L55" s="7" t="s">
        <v>371</v>
      </c>
      <c r="M55" s="51" t="s">
        <v>295</v>
      </c>
    </row>
    <row r="56" spans="2:13" ht="25" customHeight="1" x14ac:dyDescent="0.35">
      <c r="B56" s="7">
        <f t="shared" si="4"/>
        <v>44</v>
      </c>
      <c r="C56" s="15" t="s">
        <v>153</v>
      </c>
      <c r="D56" s="7" t="str">
        <f t="shared" ca="1" si="2"/>
        <v>3/01/2023-30/04/2023</v>
      </c>
      <c r="E56" s="8">
        <f t="shared" si="3"/>
        <v>44929</v>
      </c>
      <c r="F56" s="7" t="s">
        <v>11</v>
      </c>
      <c r="G56" s="16">
        <v>14858894</v>
      </c>
      <c r="H56" s="18" t="s">
        <v>154</v>
      </c>
      <c r="I56" s="7" t="s">
        <v>155</v>
      </c>
      <c r="J56" s="12" t="s">
        <v>140</v>
      </c>
      <c r="K56" s="13">
        <v>5500</v>
      </c>
      <c r="L56" s="7" t="s">
        <v>372</v>
      </c>
      <c r="M56" s="51" t="s">
        <v>296</v>
      </c>
    </row>
    <row r="57" spans="2:13" ht="25" customHeight="1" x14ac:dyDescent="0.35">
      <c r="B57" s="7">
        <f t="shared" si="4"/>
        <v>45</v>
      </c>
      <c r="C57" s="15" t="s">
        <v>156</v>
      </c>
      <c r="D57" s="7" t="str">
        <f t="shared" ca="1" si="2"/>
        <v>3/01/2023-30/04/2023</v>
      </c>
      <c r="E57" s="8">
        <f t="shared" si="3"/>
        <v>44929</v>
      </c>
      <c r="F57" s="7" t="s">
        <v>11</v>
      </c>
      <c r="G57" s="16">
        <v>72483393</v>
      </c>
      <c r="H57" s="18" t="s">
        <v>157</v>
      </c>
      <c r="I57" s="7" t="s">
        <v>158</v>
      </c>
      <c r="J57" s="12" t="s">
        <v>140</v>
      </c>
      <c r="K57" s="13">
        <v>5000</v>
      </c>
      <c r="L57" s="7" t="s">
        <v>373</v>
      </c>
      <c r="M57" s="51" t="s">
        <v>297</v>
      </c>
    </row>
    <row r="58" spans="2:13" ht="30.75" customHeight="1" x14ac:dyDescent="0.35">
      <c r="B58" s="7">
        <f t="shared" si="4"/>
        <v>46</v>
      </c>
      <c r="C58" s="20" t="s">
        <v>159</v>
      </c>
      <c r="D58" s="7" t="str">
        <f t="shared" ca="1" si="2"/>
        <v>3/01/2023-30/04/2023</v>
      </c>
      <c r="E58" s="8">
        <f t="shared" si="3"/>
        <v>44929</v>
      </c>
      <c r="F58" s="21" t="s">
        <v>160</v>
      </c>
      <c r="G58" s="16">
        <v>8041555</v>
      </c>
      <c r="H58" s="11" t="s">
        <v>161</v>
      </c>
      <c r="I58" s="41" t="s">
        <v>162</v>
      </c>
      <c r="J58" s="7" t="s">
        <v>163</v>
      </c>
      <c r="K58" s="13">
        <v>18000</v>
      </c>
      <c r="L58" s="7" t="s">
        <v>374</v>
      </c>
      <c r="M58" s="51" t="s">
        <v>305</v>
      </c>
    </row>
    <row r="59" spans="2:13" ht="30.75" customHeight="1" x14ac:dyDescent="0.35">
      <c r="B59" s="7">
        <f t="shared" si="4"/>
        <v>47</v>
      </c>
      <c r="C59" s="20" t="s">
        <v>164</v>
      </c>
      <c r="D59" s="7" t="str">
        <f t="shared" ca="1" si="2"/>
        <v>3/01/2023-30/04/2023</v>
      </c>
      <c r="E59" s="8">
        <f t="shared" si="3"/>
        <v>44929</v>
      </c>
      <c r="F59" s="21" t="s">
        <v>160</v>
      </c>
      <c r="G59" s="16">
        <v>81298552</v>
      </c>
      <c r="H59" s="21" t="s">
        <v>165</v>
      </c>
      <c r="I59" s="7" t="s">
        <v>166</v>
      </c>
      <c r="J59" s="12" t="s">
        <v>167</v>
      </c>
      <c r="K59" s="13">
        <v>11000</v>
      </c>
      <c r="L59" s="7" t="s">
        <v>375</v>
      </c>
      <c r="M59" s="51" t="s">
        <v>306</v>
      </c>
    </row>
    <row r="60" spans="2:13" ht="32.25" customHeight="1" x14ac:dyDescent="0.35">
      <c r="B60" s="7">
        <f t="shared" si="4"/>
        <v>48</v>
      </c>
      <c r="C60" s="20" t="s">
        <v>168</v>
      </c>
      <c r="D60" s="7" t="str">
        <f t="shared" ca="1" si="2"/>
        <v>3/01/2023-30/04/2023</v>
      </c>
      <c r="E60" s="8">
        <f t="shared" si="3"/>
        <v>44929</v>
      </c>
      <c r="F60" s="21" t="s">
        <v>160</v>
      </c>
      <c r="G60" s="16">
        <v>85457167</v>
      </c>
      <c r="H60" s="31" t="s">
        <v>169</v>
      </c>
      <c r="I60" s="7" t="s">
        <v>170</v>
      </c>
      <c r="J60" s="12" t="s">
        <v>167</v>
      </c>
      <c r="K60" s="13">
        <v>11000</v>
      </c>
      <c r="L60" s="7" t="s">
        <v>376</v>
      </c>
      <c r="M60" s="51" t="s">
        <v>307</v>
      </c>
    </row>
    <row r="61" spans="2:13" ht="31.5" customHeight="1" x14ac:dyDescent="0.35">
      <c r="B61" s="7">
        <f t="shared" si="4"/>
        <v>49</v>
      </c>
      <c r="C61" s="20" t="s">
        <v>171</v>
      </c>
      <c r="D61" s="7" t="str">
        <f t="shared" ca="1" si="2"/>
        <v>3/01/2023-30/04/2023</v>
      </c>
      <c r="E61" s="8">
        <f t="shared" si="3"/>
        <v>44929</v>
      </c>
      <c r="F61" s="21" t="s">
        <v>160</v>
      </c>
      <c r="G61" s="16">
        <v>30119995</v>
      </c>
      <c r="H61" s="31" t="s">
        <v>172</v>
      </c>
      <c r="I61" s="7" t="s">
        <v>173</v>
      </c>
      <c r="J61" s="7" t="s">
        <v>163</v>
      </c>
      <c r="K61" s="13">
        <v>11000</v>
      </c>
      <c r="L61" s="7" t="s">
        <v>377</v>
      </c>
      <c r="M61" s="51" t="s">
        <v>308</v>
      </c>
    </row>
    <row r="62" spans="2:13" ht="32.25" customHeight="1" x14ac:dyDescent="0.35">
      <c r="B62" s="7">
        <f t="shared" si="4"/>
        <v>50</v>
      </c>
      <c r="C62" s="20" t="s">
        <v>174</v>
      </c>
      <c r="D62" s="7" t="str">
        <f t="shared" ca="1" si="2"/>
        <v>3/01/2023-30/04/2023</v>
      </c>
      <c r="E62" s="8">
        <f t="shared" si="3"/>
        <v>44929</v>
      </c>
      <c r="F62" s="21" t="s">
        <v>160</v>
      </c>
      <c r="G62" s="16">
        <v>56321538</v>
      </c>
      <c r="H62" s="31" t="s">
        <v>175</v>
      </c>
      <c r="I62" s="7" t="s">
        <v>176</v>
      </c>
      <c r="J62" s="12" t="s">
        <v>167</v>
      </c>
      <c r="K62" s="13">
        <v>11000</v>
      </c>
      <c r="L62" s="7" t="s">
        <v>378</v>
      </c>
      <c r="M62" s="51" t="s">
        <v>309</v>
      </c>
    </row>
    <row r="63" spans="2:13" ht="30.75" customHeight="1" x14ac:dyDescent="0.35">
      <c r="B63" s="7">
        <f t="shared" si="4"/>
        <v>51</v>
      </c>
      <c r="C63" s="20" t="s">
        <v>177</v>
      </c>
      <c r="D63" s="7" t="str">
        <f t="shared" ca="1" si="2"/>
        <v>3/01/2023-30/04/2023</v>
      </c>
      <c r="E63" s="8">
        <f t="shared" si="3"/>
        <v>44929</v>
      </c>
      <c r="F63" s="21" t="s">
        <v>73</v>
      </c>
      <c r="G63" s="16">
        <v>12319570</v>
      </c>
      <c r="H63" s="22" t="s">
        <v>178</v>
      </c>
      <c r="I63" s="7" t="s">
        <v>179</v>
      </c>
      <c r="J63" s="12" t="s">
        <v>167</v>
      </c>
      <c r="K63" s="13">
        <v>11000</v>
      </c>
      <c r="L63" s="7" t="s">
        <v>379</v>
      </c>
      <c r="M63" s="51" t="s">
        <v>311</v>
      </c>
    </row>
    <row r="64" spans="2:13" ht="25" customHeight="1" x14ac:dyDescent="0.35">
      <c r="B64" s="7">
        <f t="shared" si="4"/>
        <v>52</v>
      </c>
      <c r="C64" s="20" t="s">
        <v>180</v>
      </c>
      <c r="D64" s="7" t="str">
        <f t="shared" ca="1" si="2"/>
        <v>3/01/2023-30/04/2023</v>
      </c>
      <c r="E64" s="8">
        <f t="shared" si="3"/>
        <v>44929</v>
      </c>
      <c r="F64" s="7" t="s">
        <v>11</v>
      </c>
      <c r="G64" s="32">
        <v>31586201</v>
      </c>
      <c r="H64" s="21" t="s">
        <v>181</v>
      </c>
      <c r="I64" s="7" t="s">
        <v>182</v>
      </c>
      <c r="J64" s="12" t="s">
        <v>167</v>
      </c>
      <c r="K64" s="13">
        <v>8000</v>
      </c>
      <c r="L64" s="25" t="s">
        <v>380</v>
      </c>
      <c r="M64" s="51" t="s">
        <v>319</v>
      </c>
    </row>
    <row r="65" spans="2:13" ht="25" customHeight="1" x14ac:dyDescent="0.35">
      <c r="B65" s="7">
        <f t="shared" si="4"/>
        <v>53</v>
      </c>
      <c r="C65" s="20" t="s">
        <v>183</v>
      </c>
      <c r="D65" s="7" t="str">
        <f t="shared" ca="1" si="2"/>
        <v>3/01/2023-30/04/2023</v>
      </c>
      <c r="E65" s="8">
        <f t="shared" si="3"/>
        <v>44929</v>
      </c>
      <c r="F65" s="7" t="s">
        <v>11</v>
      </c>
      <c r="G65" s="32">
        <v>72660732</v>
      </c>
      <c r="H65" s="21" t="s">
        <v>184</v>
      </c>
      <c r="I65" s="7" t="s">
        <v>185</v>
      </c>
      <c r="J65" s="12" t="s">
        <v>163</v>
      </c>
      <c r="K65" s="13">
        <v>6000</v>
      </c>
      <c r="L65" s="7" t="s">
        <v>381</v>
      </c>
      <c r="M65" s="51" t="s">
        <v>320</v>
      </c>
    </row>
    <row r="66" spans="2:13" ht="25" customHeight="1" x14ac:dyDescent="0.35">
      <c r="B66" s="7">
        <f t="shared" si="4"/>
        <v>54</v>
      </c>
      <c r="C66" s="20" t="s">
        <v>186</v>
      </c>
      <c r="D66" s="7" t="str">
        <f t="shared" ca="1" si="2"/>
        <v>3/01/2023-30/04/2023</v>
      </c>
      <c r="E66" s="8">
        <f t="shared" si="3"/>
        <v>44929</v>
      </c>
      <c r="F66" s="7" t="s">
        <v>11</v>
      </c>
      <c r="G66" s="16">
        <v>74917889</v>
      </c>
      <c r="H66" s="7" t="s">
        <v>187</v>
      </c>
      <c r="I66" s="7" t="s">
        <v>188</v>
      </c>
      <c r="J66" s="12" t="s">
        <v>163</v>
      </c>
      <c r="K66" s="13">
        <v>6500</v>
      </c>
      <c r="L66" s="7" t="s">
        <v>382</v>
      </c>
      <c r="M66" s="51" t="s">
        <v>321</v>
      </c>
    </row>
    <row r="67" spans="2:13" ht="25" customHeight="1" x14ac:dyDescent="0.35">
      <c r="B67" s="7">
        <f t="shared" si="4"/>
        <v>55</v>
      </c>
      <c r="C67" s="15" t="s">
        <v>189</v>
      </c>
      <c r="D67" s="7" t="str">
        <f t="shared" ca="1" si="2"/>
        <v>3/01/2023-30/04/2023</v>
      </c>
      <c r="E67" s="8">
        <f t="shared" si="3"/>
        <v>44929</v>
      </c>
      <c r="F67" s="7" t="s">
        <v>11</v>
      </c>
      <c r="G67" s="23">
        <v>7350279</v>
      </c>
      <c r="H67" s="19" t="s">
        <v>190</v>
      </c>
      <c r="I67" s="14" t="s">
        <v>191</v>
      </c>
      <c r="J67" s="12" t="s">
        <v>192</v>
      </c>
      <c r="K67" s="13">
        <v>10000</v>
      </c>
      <c r="L67" s="59"/>
      <c r="M67" s="51" t="s">
        <v>322</v>
      </c>
    </row>
    <row r="68" spans="2:13" ht="25" customHeight="1" x14ac:dyDescent="0.35">
      <c r="B68" s="7">
        <f t="shared" si="4"/>
        <v>56</v>
      </c>
      <c r="C68" s="15" t="s">
        <v>193</v>
      </c>
      <c r="D68" s="7" t="str">
        <f ca="1">($D$35)</f>
        <v>3/01/2023-30/04/2023</v>
      </c>
      <c r="E68" s="8">
        <f>($E$35)</f>
        <v>44929</v>
      </c>
      <c r="F68" s="7" t="s">
        <v>11</v>
      </c>
      <c r="G68" s="16">
        <v>41503112</v>
      </c>
      <c r="H68" s="19" t="s">
        <v>194</v>
      </c>
      <c r="I68" s="7" t="s">
        <v>195</v>
      </c>
      <c r="J68" s="12" t="s">
        <v>192</v>
      </c>
      <c r="K68" s="13">
        <v>5000</v>
      </c>
      <c r="L68" s="7" t="s">
        <v>383</v>
      </c>
      <c r="M68" s="51" t="s">
        <v>323</v>
      </c>
    </row>
    <row r="69" spans="2:13" ht="25" customHeight="1" x14ac:dyDescent="0.35">
      <c r="B69" s="7">
        <f t="shared" si="4"/>
        <v>57</v>
      </c>
      <c r="C69" s="15" t="s">
        <v>196</v>
      </c>
      <c r="D69" s="7" t="str">
        <f ca="1">($D$35)</f>
        <v>3/01/2023-30/04/2023</v>
      </c>
      <c r="E69" s="8">
        <f>($E$35)</f>
        <v>44929</v>
      </c>
      <c r="F69" s="7" t="s">
        <v>11</v>
      </c>
      <c r="G69" s="16">
        <v>48074950</v>
      </c>
      <c r="H69" s="19" t="s">
        <v>197</v>
      </c>
      <c r="I69" s="7" t="s">
        <v>198</v>
      </c>
      <c r="J69" s="12" t="s">
        <v>192</v>
      </c>
      <c r="K69" s="13">
        <v>5000</v>
      </c>
      <c r="L69" s="7" t="s">
        <v>384</v>
      </c>
      <c r="M69" s="51" t="s">
        <v>324</v>
      </c>
    </row>
    <row r="70" spans="2:13" ht="25" customHeight="1" x14ac:dyDescent="0.35">
      <c r="B70" s="7">
        <f t="shared" si="4"/>
        <v>58</v>
      </c>
      <c r="C70" s="6" t="s">
        <v>199</v>
      </c>
      <c r="D70" s="25" t="str">
        <f ca="1">($D$35)</f>
        <v>3/01/2023-30/04/2023</v>
      </c>
      <c r="E70" s="8">
        <f>($E$35)</f>
        <v>44929</v>
      </c>
      <c r="F70" s="7" t="s">
        <v>11</v>
      </c>
      <c r="G70" s="16">
        <v>76603970</v>
      </c>
      <c r="H70" s="19" t="s">
        <v>200</v>
      </c>
      <c r="I70" s="12" t="s">
        <v>201</v>
      </c>
      <c r="J70" s="33" t="s">
        <v>192</v>
      </c>
      <c r="K70" s="13">
        <v>5000</v>
      </c>
      <c r="L70" s="7" t="s">
        <v>385</v>
      </c>
      <c r="M70" s="44" t="s">
        <v>325</v>
      </c>
    </row>
    <row r="71" spans="2:13" ht="25" customHeight="1" x14ac:dyDescent="0.35">
      <c r="B71" s="7">
        <f t="shared" si="4"/>
        <v>59</v>
      </c>
      <c r="C71" s="6" t="s">
        <v>202</v>
      </c>
      <c r="D71" s="25" t="str">
        <f ca="1">($D$35)</f>
        <v>3/01/2023-30/04/2023</v>
      </c>
      <c r="E71" s="8">
        <f>($E$35)</f>
        <v>44929</v>
      </c>
      <c r="F71" s="7" t="s">
        <v>11</v>
      </c>
      <c r="G71" s="16">
        <v>37141988</v>
      </c>
      <c r="H71" s="23">
        <v>2496102132002</v>
      </c>
      <c r="I71" s="7" t="s">
        <v>203</v>
      </c>
      <c r="J71" s="33" t="s">
        <v>192</v>
      </c>
      <c r="K71" s="13">
        <v>5000</v>
      </c>
      <c r="L71" s="7" t="s">
        <v>386</v>
      </c>
      <c r="M71" s="51" t="s">
        <v>326</v>
      </c>
    </row>
    <row r="72" spans="2:13" ht="25" customHeight="1" x14ac:dyDescent="0.35">
      <c r="B72" s="76" t="s">
        <v>104</v>
      </c>
      <c r="C72" s="76"/>
      <c r="D72" s="76"/>
      <c r="E72" s="76"/>
      <c r="F72" s="76"/>
      <c r="G72" s="76"/>
      <c r="H72" s="76"/>
      <c r="I72" s="76"/>
      <c r="J72" s="76"/>
      <c r="K72" s="24">
        <f>SUM(K45:K71)</f>
        <v>206500</v>
      </c>
      <c r="L72" s="24"/>
    </row>
    <row r="73" spans="2:13" ht="15.5" x14ac:dyDescent="0.35">
      <c r="B73" s="2"/>
      <c r="C73" s="1"/>
      <c r="D73" s="2"/>
      <c r="E73" s="2"/>
      <c r="F73" s="1"/>
      <c r="G73" s="45"/>
      <c r="H73" s="4"/>
      <c r="I73" s="2"/>
      <c r="J73" s="27"/>
      <c r="K73" s="28"/>
      <c r="L73" s="2"/>
    </row>
    <row r="74" spans="2:13" ht="15.5" x14ac:dyDescent="0.35">
      <c r="B74" s="2"/>
      <c r="C74" s="1"/>
      <c r="D74" s="2"/>
      <c r="E74" s="2"/>
      <c r="F74" s="1"/>
      <c r="G74" s="45"/>
      <c r="H74" s="4"/>
      <c r="I74" s="2"/>
      <c r="J74" s="27"/>
      <c r="K74" s="28"/>
      <c r="L74" s="2"/>
    </row>
    <row r="75" spans="2:13" ht="15.5" x14ac:dyDescent="0.35">
      <c r="B75" s="2"/>
      <c r="C75" s="1"/>
      <c r="D75" s="2"/>
      <c r="E75" s="2"/>
      <c r="F75" s="1"/>
      <c r="G75" s="45"/>
      <c r="H75" s="4"/>
      <c r="I75" s="2"/>
      <c r="J75" s="27"/>
      <c r="K75" s="28"/>
      <c r="L75" s="2"/>
    </row>
    <row r="76" spans="2:13" ht="15.5" x14ac:dyDescent="0.35">
      <c r="B76" s="2"/>
      <c r="C76" s="1"/>
      <c r="D76" s="2"/>
      <c r="E76" s="2"/>
      <c r="F76" s="1"/>
      <c r="G76" s="45"/>
      <c r="H76" s="4"/>
      <c r="I76" s="2"/>
      <c r="J76" s="27"/>
      <c r="K76" s="28"/>
      <c r="L76" s="2"/>
    </row>
    <row r="77" spans="2:13" ht="15.5" x14ac:dyDescent="0.35">
      <c r="B77" s="2"/>
      <c r="C77" s="1"/>
      <c r="D77" s="2"/>
      <c r="E77" s="2"/>
      <c r="F77" s="1"/>
      <c r="G77" s="45"/>
      <c r="H77" s="4"/>
      <c r="I77" s="2"/>
      <c r="J77" s="27"/>
      <c r="K77" s="28"/>
      <c r="L77" s="2"/>
    </row>
    <row r="78" spans="2:13" ht="15.5" x14ac:dyDescent="0.35">
      <c r="B78" s="2"/>
      <c r="C78" s="1"/>
      <c r="D78" s="73" t="s">
        <v>342</v>
      </c>
      <c r="E78" s="73"/>
      <c r="F78" s="73"/>
      <c r="G78" s="73"/>
      <c r="H78" s="73"/>
      <c r="I78" s="73"/>
      <c r="J78" s="73"/>
      <c r="K78" s="28"/>
      <c r="L78" s="2"/>
    </row>
    <row r="79" spans="2:13" ht="15.5" x14ac:dyDescent="0.35">
      <c r="B79" s="2"/>
      <c r="C79" s="1"/>
      <c r="D79" s="2"/>
      <c r="E79" s="2"/>
      <c r="F79" s="1"/>
      <c r="G79" s="3"/>
      <c r="H79" s="4"/>
      <c r="I79" s="2"/>
      <c r="J79" s="27"/>
      <c r="K79" s="28"/>
      <c r="L79" s="2"/>
    </row>
    <row r="80" spans="2:13" ht="38.25" customHeight="1" x14ac:dyDescent="0.35">
      <c r="B80" s="46" t="s">
        <v>0</v>
      </c>
      <c r="C80" s="47" t="s">
        <v>1</v>
      </c>
      <c r="D80" s="47" t="s">
        <v>2</v>
      </c>
      <c r="E80" s="47" t="s">
        <v>3</v>
      </c>
      <c r="F80" s="47" t="s">
        <v>4</v>
      </c>
      <c r="G80" s="48" t="s">
        <v>5</v>
      </c>
      <c r="H80" s="49" t="s">
        <v>6</v>
      </c>
      <c r="I80" s="46" t="s">
        <v>7</v>
      </c>
      <c r="J80" s="46" t="s">
        <v>8</v>
      </c>
      <c r="K80" s="46" t="s">
        <v>344</v>
      </c>
      <c r="L80" s="46" t="s">
        <v>9</v>
      </c>
      <c r="M80" s="46" t="s">
        <v>263</v>
      </c>
    </row>
    <row r="81" spans="2:14" ht="31.5" customHeight="1" x14ac:dyDescent="0.35">
      <c r="B81" s="7">
        <v>60</v>
      </c>
      <c r="C81" s="20" t="s">
        <v>204</v>
      </c>
      <c r="D81" s="7" t="str">
        <f t="shared" ref="D81:D96" ca="1" si="5">($D$35)</f>
        <v>3/01/2023-30/04/2023</v>
      </c>
      <c r="E81" s="8">
        <f t="shared" ref="E81:E96" si="6">($E$35)</f>
        <v>44929</v>
      </c>
      <c r="F81" s="21" t="s">
        <v>73</v>
      </c>
      <c r="G81" s="16">
        <v>44009526</v>
      </c>
      <c r="H81" s="22" t="s">
        <v>205</v>
      </c>
      <c r="I81" s="34" t="s">
        <v>206</v>
      </c>
      <c r="J81" s="34" t="s">
        <v>207</v>
      </c>
      <c r="K81" s="13">
        <v>10000</v>
      </c>
      <c r="L81" s="7" t="s">
        <v>387</v>
      </c>
      <c r="M81" s="51" t="s">
        <v>310</v>
      </c>
    </row>
    <row r="82" spans="2:14" ht="25" customHeight="1" x14ac:dyDescent="0.35">
      <c r="B82" s="7">
        <f>B81+1</f>
        <v>61</v>
      </c>
      <c r="C82" s="20" t="s">
        <v>208</v>
      </c>
      <c r="D82" s="7" t="str">
        <f t="shared" ca="1" si="5"/>
        <v>3/01/2023-30/04/2023</v>
      </c>
      <c r="E82" s="8">
        <f t="shared" si="6"/>
        <v>44929</v>
      </c>
      <c r="F82" s="7" t="s">
        <v>11</v>
      </c>
      <c r="G82" s="16">
        <v>25603175</v>
      </c>
      <c r="H82" s="21" t="s">
        <v>209</v>
      </c>
      <c r="I82" s="34" t="s">
        <v>210</v>
      </c>
      <c r="J82" s="34" t="s">
        <v>207</v>
      </c>
      <c r="K82" s="13">
        <v>8000</v>
      </c>
      <c r="L82" s="7" t="s">
        <v>388</v>
      </c>
      <c r="M82" s="51" t="s">
        <v>312</v>
      </c>
    </row>
    <row r="83" spans="2:14" ht="25" customHeight="1" x14ac:dyDescent="0.35">
      <c r="B83" s="7">
        <f t="shared" ref="B83:B88" si="7">B82+1</f>
        <v>62</v>
      </c>
      <c r="C83" s="20" t="s">
        <v>211</v>
      </c>
      <c r="D83" s="7" t="str">
        <f t="shared" ca="1" si="5"/>
        <v>3/01/2023-30/04/2023</v>
      </c>
      <c r="E83" s="8">
        <f t="shared" si="6"/>
        <v>44929</v>
      </c>
      <c r="F83" s="7" t="s">
        <v>11</v>
      </c>
      <c r="G83" s="16">
        <v>41864077</v>
      </c>
      <c r="H83" s="21" t="s">
        <v>212</v>
      </c>
      <c r="I83" s="7" t="s">
        <v>213</v>
      </c>
      <c r="J83" s="12" t="s">
        <v>207</v>
      </c>
      <c r="K83" s="13">
        <v>6500</v>
      </c>
      <c r="L83" s="7" t="s">
        <v>389</v>
      </c>
      <c r="M83" s="51" t="s">
        <v>313</v>
      </c>
    </row>
    <row r="84" spans="2:14" ht="25" customHeight="1" x14ac:dyDescent="0.35">
      <c r="B84" s="7">
        <f t="shared" si="7"/>
        <v>63</v>
      </c>
      <c r="C84" s="20" t="s">
        <v>214</v>
      </c>
      <c r="D84" s="7" t="str">
        <f t="shared" ca="1" si="5"/>
        <v>3/01/2023-30/04/2023</v>
      </c>
      <c r="E84" s="8">
        <f t="shared" si="6"/>
        <v>44929</v>
      </c>
      <c r="F84" s="7" t="s">
        <v>11</v>
      </c>
      <c r="G84" s="16">
        <v>104863439</v>
      </c>
      <c r="H84" s="21" t="s">
        <v>215</v>
      </c>
      <c r="I84" s="7" t="s">
        <v>216</v>
      </c>
      <c r="J84" s="12" t="s">
        <v>207</v>
      </c>
      <c r="K84" s="13">
        <v>5500</v>
      </c>
      <c r="L84" s="7" t="s">
        <v>390</v>
      </c>
      <c r="M84" s="51" t="s">
        <v>314</v>
      </c>
    </row>
    <row r="85" spans="2:14" ht="25" customHeight="1" x14ac:dyDescent="0.35">
      <c r="B85" s="7">
        <f t="shared" si="7"/>
        <v>64</v>
      </c>
      <c r="C85" s="20" t="s">
        <v>217</v>
      </c>
      <c r="D85" s="7" t="str">
        <f t="shared" ca="1" si="5"/>
        <v>3/01/2023-30/04/2023</v>
      </c>
      <c r="E85" s="8">
        <f t="shared" si="6"/>
        <v>44929</v>
      </c>
      <c r="F85" s="7" t="s">
        <v>11</v>
      </c>
      <c r="G85" s="32">
        <v>16927087</v>
      </c>
      <c r="H85" s="21" t="s">
        <v>218</v>
      </c>
      <c r="I85" s="7" t="s">
        <v>219</v>
      </c>
      <c r="J85" s="12" t="s">
        <v>207</v>
      </c>
      <c r="K85" s="13">
        <v>8000</v>
      </c>
      <c r="L85" s="7"/>
      <c r="M85" s="51" t="s">
        <v>315</v>
      </c>
    </row>
    <row r="86" spans="2:14" ht="25" customHeight="1" x14ac:dyDescent="0.35">
      <c r="B86" s="7">
        <f t="shared" si="7"/>
        <v>65</v>
      </c>
      <c r="C86" s="20" t="s">
        <v>220</v>
      </c>
      <c r="D86" s="7" t="str">
        <f t="shared" ca="1" si="5"/>
        <v>3/01/2023-30/04/2023</v>
      </c>
      <c r="E86" s="8">
        <f t="shared" si="6"/>
        <v>44929</v>
      </c>
      <c r="F86" s="7" t="s">
        <v>11</v>
      </c>
      <c r="G86" s="16">
        <v>25515616</v>
      </c>
      <c r="H86" s="21" t="s">
        <v>221</v>
      </c>
      <c r="I86" s="42" t="s">
        <v>222</v>
      </c>
      <c r="J86" s="34" t="s">
        <v>223</v>
      </c>
      <c r="K86" s="13">
        <v>5000</v>
      </c>
      <c r="L86" s="7" t="s">
        <v>391</v>
      </c>
      <c r="M86" s="51" t="s">
        <v>316</v>
      </c>
    </row>
    <row r="87" spans="2:14" ht="25" customHeight="1" x14ac:dyDescent="0.35">
      <c r="B87" s="7">
        <f t="shared" si="7"/>
        <v>66</v>
      </c>
      <c r="C87" s="20" t="s">
        <v>224</v>
      </c>
      <c r="D87" s="7" t="str">
        <f t="shared" ca="1" si="5"/>
        <v>3/01/2023-30/04/2023</v>
      </c>
      <c r="E87" s="8">
        <f t="shared" si="6"/>
        <v>44929</v>
      </c>
      <c r="F87" s="7" t="s">
        <v>11</v>
      </c>
      <c r="G87" s="16">
        <v>98508040</v>
      </c>
      <c r="H87" s="21" t="s">
        <v>225</v>
      </c>
      <c r="I87" s="7" t="s">
        <v>226</v>
      </c>
      <c r="J87" s="12" t="s">
        <v>223</v>
      </c>
      <c r="K87" s="13">
        <v>6000</v>
      </c>
      <c r="L87" s="7" t="s">
        <v>392</v>
      </c>
      <c r="M87" s="51" t="s">
        <v>317</v>
      </c>
      <c r="N87" s="56"/>
    </row>
    <row r="88" spans="2:14" ht="25" customHeight="1" x14ac:dyDescent="0.35">
      <c r="B88" s="7">
        <f t="shared" si="7"/>
        <v>67</v>
      </c>
      <c r="C88" s="20" t="s">
        <v>227</v>
      </c>
      <c r="D88" s="7" t="str">
        <f t="shared" ca="1" si="5"/>
        <v>3/01/2023-30/04/2023</v>
      </c>
      <c r="E88" s="8">
        <f t="shared" si="6"/>
        <v>44929</v>
      </c>
      <c r="F88" s="7" t="s">
        <v>11</v>
      </c>
      <c r="G88" s="16">
        <v>41590996</v>
      </c>
      <c r="H88" s="11" t="s">
        <v>228</v>
      </c>
      <c r="I88" s="34" t="s">
        <v>229</v>
      </c>
      <c r="J88" s="34" t="s">
        <v>207</v>
      </c>
      <c r="K88" s="13">
        <v>10000</v>
      </c>
      <c r="L88" s="7" t="s">
        <v>393</v>
      </c>
      <c r="M88" s="52" t="s">
        <v>338</v>
      </c>
    </row>
    <row r="89" spans="2:14" ht="25" customHeight="1" x14ac:dyDescent="0.35">
      <c r="B89" s="67" t="s">
        <v>104</v>
      </c>
      <c r="C89" s="68"/>
      <c r="D89" s="68"/>
      <c r="E89" s="68"/>
      <c r="F89" s="68"/>
      <c r="G89" s="68"/>
      <c r="H89" s="68"/>
      <c r="I89" s="68"/>
      <c r="J89" s="69"/>
      <c r="K89" s="24">
        <f>SUM(K81:K88)</f>
        <v>59000</v>
      </c>
      <c r="L89" s="24"/>
    </row>
    <row r="90" spans="2:14" ht="15.5" x14ac:dyDescent="0.35">
      <c r="B90" s="39"/>
      <c r="C90" s="39"/>
      <c r="D90" s="39"/>
      <c r="E90" s="39"/>
      <c r="F90" s="39"/>
      <c r="G90" s="39"/>
      <c r="H90" s="39"/>
      <c r="I90" s="39"/>
      <c r="J90" s="39"/>
      <c r="K90" s="40"/>
      <c r="L90" s="40"/>
    </row>
    <row r="91" spans="2:14" ht="15.5" x14ac:dyDescent="0.35">
      <c r="B91" s="39"/>
      <c r="C91" s="39"/>
      <c r="D91" s="39"/>
      <c r="E91" s="39"/>
      <c r="F91" s="39"/>
      <c r="G91" s="39"/>
      <c r="H91" s="39"/>
      <c r="I91" s="39"/>
      <c r="J91" s="39"/>
      <c r="K91" s="40"/>
      <c r="L91" s="40"/>
    </row>
    <row r="92" spans="2:14" ht="15.5" x14ac:dyDescent="0.35">
      <c r="B92" s="39"/>
      <c r="C92" s="39"/>
      <c r="D92" s="39"/>
      <c r="E92" s="73" t="s">
        <v>343</v>
      </c>
      <c r="F92" s="73"/>
      <c r="G92" s="73"/>
      <c r="H92" s="73"/>
      <c r="I92" s="73"/>
      <c r="J92" s="39"/>
      <c r="K92" s="40"/>
      <c r="L92" s="40"/>
    </row>
    <row r="93" spans="2:14" ht="15.5" x14ac:dyDescent="0.35">
      <c r="B93" s="39"/>
      <c r="C93" s="39"/>
      <c r="D93" s="39"/>
      <c r="E93" s="39"/>
      <c r="F93" s="39"/>
      <c r="G93" s="39"/>
      <c r="H93" s="39"/>
      <c r="I93" s="39"/>
      <c r="J93" s="39"/>
      <c r="K93" s="40"/>
      <c r="L93" s="40"/>
    </row>
    <row r="94" spans="2:14" ht="42" customHeight="1" x14ac:dyDescent="0.35">
      <c r="B94" s="46" t="s">
        <v>0</v>
      </c>
      <c r="C94" s="47" t="s">
        <v>1</v>
      </c>
      <c r="D94" s="47" t="s">
        <v>2</v>
      </c>
      <c r="E94" s="47" t="s">
        <v>3</v>
      </c>
      <c r="F94" s="47" t="s">
        <v>4</v>
      </c>
      <c r="G94" s="48" t="s">
        <v>5</v>
      </c>
      <c r="H94" s="49" t="s">
        <v>6</v>
      </c>
      <c r="I94" s="46" t="s">
        <v>7</v>
      </c>
      <c r="J94" s="46" t="s">
        <v>8</v>
      </c>
      <c r="K94" s="46" t="s">
        <v>344</v>
      </c>
      <c r="L94" s="46" t="s">
        <v>9</v>
      </c>
      <c r="M94" s="46" t="s">
        <v>264</v>
      </c>
    </row>
    <row r="95" spans="2:14" ht="25" customHeight="1" x14ac:dyDescent="0.35">
      <c r="B95" s="7">
        <v>68</v>
      </c>
      <c r="C95" s="15" t="s">
        <v>230</v>
      </c>
      <c r="D95" s="7" t="str">
        <f t="shared" ca="1" si="5"/>
        <v>3/01/2023-30/04/2023</v>
      </c>
      <c r="E95" s="8">
        <f t="shared" si="6"/>
        <v>44929</v>
      </c>
      <c r="F95" s="7" t="s">
        <v>11</v>
      </c>
      <c r="G95" s="9">
        <v>100976883</v>
      </c>
      <c r="H95" s="10" t="s">
        <v>231</v>
      </c>
      <c r="I95" s="7" t="s">
        <v>232</v>
      </c>
      <c r="J95" s="12" t="s">
        <v>233</v>
      </c>
      <c r="K95" s="13">
        <v>7000</v>
      </c>
      <c r="L95" s="7" t="s">
        <v>394</v>
      </c>
      <c r="M95" s="51" t="s">
        <v>265</v>
      </c>
    </row>
    <row r="96" spans="2:14" ht="25" customHeight="1" x14ac:dyDescent="0.35">
      <c r="B96" s="7">
        <f>B95+1</f>
        <v>69</v>
      </c>
      <c r="C96" s="15" t="s">
        <v>234</v>
      </c>
      <c r="D96" s="7" t="str">
        <f t="shared" ca="1" si="5"/>
        <v>3/01/2023-30/04/2023</v>
      </c>
      <c r="E96" s="8">
        <f t="shared" si="6"/>
        <v>44929</v>
      </c>
      <c r="F96" s="7" t="s">
        <v>11</v>
      </c>
      <c r="G96" s="9">
        <v>75617080</v>
      </c>
      <c r="H96" s="10" t="s">
        <v>235</v>
      </c>
      <c r="I96" s="7" t="s">
        <v>236</v>
      </c>
      <c r="J96" s="12" t="s">
        <v>237</v>
      </c>
      <c r="K96" s="13">
        <v>7000</v>
      </c>
      <c r="L96" s="7" t="s">
        <v>395</v>
      </c>
      <c r="M96" s="51" t="s">
        <v>266</v>
      </c>
    </row>
    <row r="97" spans="2:13" ht="25" customHeight="1" x14ac:dyDescent="0.35">
      <c r="B97" s="7">
        <f t="shared" ref="B97:B102" si="8">B96+1</f>
        <v>70</v>
      </c>
      <c r="C97" s="15" t="s">
        <v>238</v>
      </c>
      <c r="D97" s="7" t="str">
        <f t="shared" ref="D97:D102" ca="1" si="9">($D$35)</f>
        <v>3/01/2023-30/04/2023</v>
      </c>
      <c r="E97" s="8">
        <f t="shared" ref="E97:E102" si="10">($E$35)</f>
        <v>44929</v>
      </c>
      <c r="F97" s="7" t="s">
        <v>11</v>
      </c>
      <c r="G97" s="9">
        <v>99423014</v>
      </c>
      <c r="H97" s="10" t="s">
        <v>239</v>
      </c>
      <c r="I97" s="7" t="s">
        <v>240</v>
      </c>
      <c r="J97" s="12" t="s">
        <v>233</v>
      </c>
      <c r="K97" s="13">
        <v>7000</v>
      </c>
      <c r="L97" s="7" t="s">
        <v>396</v>
      </c>
      <c r="M97" s="51" t="s">
        <v>267</v>
      </c>
    </row>
    <row r="98" spans="2:13" ht="25" customHeight="1" x14ac:dyDescent="0.35">
      <c r="B98" s="7">
        <f t="shared" si="8"/>
        <v>71</v>
      </c>
      <c r="C98" s="15" t="s">
        <v>241</v>
      </c>
      <c r="D98" s="7" t="str">
        <f t="shared" ca="1" si="9"/>
        <v>3/01/2023-30/04/2023</v>
      </c>
      <c r="E98" s="8">
        <f t="shared" si="10"/>
        <v>44929</v>
      </c>
      <c r="F98" s="7" t="s">
        <v>11</v>
      </c>
      <c r="G98" s="9">
        <v>98468898</v>
      </c>
      <c r="H98" s="10" t="s">
        <v>242</v>
      </c>
      <c r="I98" s="7" t="s">
        <v>243</v>
      </c>
      <c r="J98" s="12" t="s">
        <v>233</v>
      </c>
      <c r="K98" s="13">
        <v>5000</v>
      </c>
      <c r="L98" s="7" t="s">
        <v>397</v>
      </c>
      <c r="M98" s="51" t="s">
        <v>268</v>
      </c>
    </row>
    <row r="99" spans="2:13" ht="25" customHeight="1" x14ac:dyDescent="0.35">
      <c r="B99" s="7">
        <f t="shared" si="8"/>
        <v>72</v>
      </c>
      <c r="C99" s="15" t="s">
        <v>244</v>
      </c>
      <c r="D99" s="7" t="str">
        <f t="shared" ca="1" si="9"/>
        <v>3/01/2023-30/04/2023</v>
      </c>
      <c r="E99" s="8">
        <f t="shared" si="10"/>
        <v>44929</v>
      </c>
      <c r="F99" s="7" t="s">
        <v>11</v>
      </c>
      <c r="G99" s="9">
        <v>78743877</v>
      </c>
      <c r="H99" s="10" t="s">
        <v>245</v>
      </c>
      <c r="I99" s="7" t="s">
        <v>246</v>
      </c>
      <c r="J99" s="12" t="s">
        <v>233</v>
      </c>
      <c r="K99" s="13">
        <v>4500</v>
      </c>
      <c r="L99" s="7" t="s">
        <v>398</v>
      </c>
      <c r="M99" s="51" t="s">
        <v>269</v>
      </c>
    </row>
    <row r="100" spans="2:13" ht="25" customHeight="1" x14ac:dyDescent="0.35">
      <c r="B100" s="7">
        <f t="shared" si="8"/>
        <v>73</v>
      </c>
      <c r="C100" s="15" t="s">
        <v>247</v>
      </c>
      <c r="D100" s="7" t="str">
        <f t="shared" ca="1" si="9"/>
        <v>3/01/2023-30/04/2023</v>
      </c>
      <c r="E100" s="8">
        <f t="shared" si="10"/>
        <v>44929</v>
      </c>
      <c r="F100" s="7" t="s">
        <v>11</v>
      </c>
      <c r="G100" s="9">
        <v>97518530</v>
      </c>
      <c r="H100" s="10" t="s">
        <v>248</v>
      </c>
      <c r="I100" s="7" t="s">
        <v>249</v>
      </c>
      <c r="J100" s="12" t="s">
        <v>237</v>
      </c>
      <c r="K100" s="13">
        <v>4500</v>
      </c>
      <c r="L100" s="7" t="s">
        <v>399</v>
      </c>
      <c r="M100" s="51" t="s">
        <v>270</v>
      </c>
    </row>
    <row r="101" spans="2:13" ht="25" customHeight="1" x14ac:dyDescent="0.35">
      <c r="B101" s="7">
        <f t="shared" si="8"/>
        <v>74</v>
      </c>
      <c r="C101" s="15" t="s">
        <v>250</v>
      </c>
      <c r="D101" s="7" t="str">
        <f t="shared" ca="1" si="9"/>
        <v>3/01/2023-30/04/2023</v>
      </c>
      <c r="E101" s="8">
        <f t="shared" si="10"/>
        <v>44929</v>
      </c>
      <c r="F101" s="7" t="s">
        <v>11</v>
      </c>
      <c r="G101" s="9">
        <v>15231054</v>
      </c>
      <c r="H101" s="10" t="s">
        <v>251</v>
      </c>
      <c r="I101" s="7" t="s">
        <v>252</v>
      </c>
      <c r="J101" s="12" t="s">
        <v>233</v>
      </c>
      <c r="K101" s="13">
        <v>4500</v>
      </c>
      <c r="L101" s="7" t="s">
        <v>400</v>
      </c>
      <c r="M101" s="51" t="s">
        <v>271</v>
      </c>
    </row>
    <row r="102" spans="2:13" ht="25" customHeight="1" x14ac:dyDescent="0.35">
      <c r="B102" s="7">
        <f t="shared" si="8"/>
        <v>75</v>
      </c>
      <c r="C102" s="15" t="s">
        <v>253</v>
      </c>
      <c r="D102" s="7" t="str">
        <f t="shared" ca="1" si="9"/>
        <v>3/01/2023-30/04/2023</v>
      </c>
      <c r="E102" s="8">
        <f t="shared" si="10"/>
        <v>44929</v>
      </c>
      <c r="F102" s="7" t="s">
        <v>11</v>
      </c>
      <c r="G102" s="9">
        <v>34721819</v>
      </c>
      <c r="H102" s="10" t="s">
        <v>254</v>
      </c>
      <c r="I102" s="7" t="s">
        <v>255</v>
      </c>
      <c r="J102" s="12" t="s">
        <v>233</v>
      </c>
      <c r="K102" s="13">
        <v>4500</v>
      </c>
      <c r="L102" s="7" t="s">
        <v>401</v>
      </c>
      <c r="M102" s="51" t="s">
        <v>272</v>
      </c>
    </row>
    <row r="103" spans="2:13" ht="25" customHeight="1" x14ac:dyDescent="0.35">
      <c r="B103" s="67" t="s">
        <v>104</v>
      </c>
      <c r="C103" s="68"/>
      <c r="D103" s="68"/>
      <c r="E103" s="68"/>
      <c r="F103" s="68"/>
      <c r="G103" s="68"/>
      <c r="H103" s="68"/>
      <c r="I103" s="68"/>
      <c r="J103" s="69"/>
      <c r="K103" s="24">
        <f>SUM(K95:K102)</f>
        <v>44000</v>
      </c>
      <c r="L103" s="36"/>
    </row>
    <row r="104" spans="2:13" ht="15.5" x14ac:dyDescent="0.35">
      <c r="B104" s="2"/>
      <c r="C104" s="1"/>
      <c r="D104" s="2"/>
      <c r="E104" s="2"/>
      <c r="F104" s="1"/>
      <c r="G104" s="3"/>
      <c r="H104" s="4"/>
      <c r="I104" s="2"/>
      <c r="J104" s="2"/>
      <c r="K104" s="2"/>
      <c r="L104" s="2"/>
    </row>
    <row r="105" spans="2:13" ht="15.5" x14ac:dyDescent="0.35">
      <c r="B105" s="2"/>
      <c r="C105" s="1"/>
      <c r="D105" s="2"/>
      <c r="E105" s="2"/>
      <c r="F105" s="1"/>
      <c r="G105" s="3"/>
      <c r="H105" s="4"/>
      <c r="I105" s="2"/>
      <c r="J105" s="2"/>
      <c r="K105" s="2"/>
      <c r="L105" s="2"/>
    </row>
    <row r="106" spans="2:13" ht="25" customHeight="1" x14ac:dyDescent="0.35">
      <c r="B106" s="2"/>
      <c r="C106" s="1"/>
      <c r="D106" s="2"/>
      <c r="E106" s="2"/>
      <c r="F106" s="1"/>
      <c r="G106" s="3"/>
      <c r="H106" s="4"/>
      <c r="I106" s="77" t="s">
        <v>256</v>
      </c>
      <c r="J106" s="77"/>
      <c r="K106" s="50">
        <f>SUM(K38+K72+K89+K103)</f>
        <v>598209.67999999993</v>
      </c>
      <c r="L106" s="2"/>
    </row>
    <row r="107" spans="2:13" ht="15.5" x14ac:dyDescent="0.35">
      <c r="B107" s="2"/>
      <c r="C107" s="1"/>
      <c r="D107" s="2"/>
      <c r="E107" s="2"/>
      <c r="F107" s="1"/>
      <c r="G107" s="3"/>
      <c r="H107" s="4"/>
      <c r="I107" s="2"/>
      <c r="J107" s="2"/>
      <c r="K107" s="2"/>
      <c r="L107" s="2"/>
    </row>
    <row r="108" spans="2:13" ht="27.75" customHeight="1" x14ac:dyDescent="0.35">
      <c r="B108" s="2"/>
      <c r="C108" s="64" t="s">
        <v>405</v>
      </c>
      <c r="D108" s="64"/>
      <c r="E108" s="64"/>
      <c r="F108" s="64"/>
      <c r="G108" s="64"/>
      <c r="H108" s="64"/>
      <c r="I108" s="64"/>
      <c r="J108" s="2"/>
      <c r="K108" s="2"/>
      <c r="L108" s="2"/>
    </row>
    <row r="109" spans="2:13" ht="15.5" x14ac:dyDescent="0.35">
      <c r="B109" s="2"/>
      <c r="C109" s="1"/>
      <c r="D109" s="2"/>
      <c r="E109" s="2"/>
      <c r="F109" s="1"/>
      <c r="G109" s="3"/>
      <c r="H109" s="4"/>
      <c r="I109" s="2"/>
      <c r="J109" s="2"/>
      <c r="K109" s="2"/>
      <c r="L109" s="2"/>
    </row>
    <row r="110" spans="2:13" ht="15.5" x14ac:dyDescent="0.35">
      <c r="B110" s="2"/>
      <c r="C110" s="1"/>
      <c r="D110" s="2"/>
      <c r="E110" s="2"/>
      <c r="F110" s="1"/>
      <c r="G110" s="3"/>
      <c r="H110" s="4"/>
      <c r="I110" s="2"/>
      <c r="J110" s="2"/>
      <c r="K110" s="2"/>
      <c r="L110" s="2"/>
    </row>
    <row r="111" spans="2:13" ht="15.5" x14ac:dyDescent="0.35">
      <c r="B111" s="2"/>
      <c r="C111" s="1"/>
      <c r="D111" s="2"/>
      <c r="E111" s="2"/>
      <c r="F111" s="1"/>
      <c r="G111" s="3"/>
      <c r="H111" s="4"/>
      <c r="I111" s="2"/>
      <c r="J111" s="2"/>
      <c r="K111" s="2"/>
      <c r="L111" s="2"/>
    </row>
    <row r="112" spans="2:13" ht="15.5" x14ac:dyDescent="0.35">
      <c r="B112" s="2"/>
      <c r="C112" s="1"/>
      <c r="D112" s="2"/>
      <c r="E112" s="2"/>
      <c r="F112" s="1"/>
      <c r="G112" s="3"/>
      <c r="H112" s="4"/>
      <c r="I112" s="2"/>
      <c r="J112" s="2"/>
      <c r="K112" s="2"/>
      <c r="L112" s="2"/>
    </row>
    <row r="113" spans="2:12" ht="15.5" x14ac:dyDescent="0.35">
      <c r="B113" s="2"/>
      <c r="C113" s="1"/>
      <c r="D113" s="2"/>
      <c r="E113" s="2"/>
      <c r="F113" s="1"/>
      <c r="G113" s="3"/>
      <c r="H113" s="4"/>
      <c r="I113" s="2"/>
      <c r="J113" s="2"/>
      <c r="K113" s="2"/>
      <c r="L113" s="2"/>
    </row>
    <row r="114" spans="2:12" ht="15.5" x14ac:dyDescent="0.35">
      <c r="B114" s="2"/>
      <c r="C114" s="37" t="s">
        <v>257</v>
      </c>
      <c r="D114" s="37"/>
      <c r="E114" s="37"/>
      <c r="F114" s="5"/>
      <c r="G114" s="3"/>
      <c r="H114" s="4"/>
      <c r="I114" s="37" t="s">
        <v>258</v>
      </c>
      <c r="J114" s="38"/>
      <c r="K114" s="37"/>
      <c r="L114" s="37"/>
    </row>
    <row r="115" spans="2:12" ht="15.5" x14ac:dyDescent="0.35">
      <c r="B115" s="2"/>
      <c r="C115" s="2"/>
      <c r="D115" s="78" t="s">
        <v>345</v>
      </c>
      <c r="E115" s="78"/>
      <c r="F115" s="2"/>
      <c r="G115" s="3"/>
      <c r="H115" s="4"/>
      <c r="I115" s="2"/>
      <c r="J115" s="37" t="s">
        <v>259</v>
      </c>
      <c r="K115" s="70"/>
      <c r="L115" s="70"/>
    </row>
    <row r="116" spans="2:12" ht="15.5" x14ac:dyDescent="0.35">
      <c r="B116" s="2"/>
      <c r="C116" s="37"/>
      <c r="D116" s="70" t="s">
        <v>260</v>
      </c>
      <c r="E116" s="70"/>
      <c r="F116" s="37"/>
      <c r="G116" s="3"/>
      <c r="H116" s="4"/>
      <c r="I116" s="2"/>
      <c r="J116" s="60" t="s">
        <v>261</v>
      </c>
      <c r="K116" s="71"/>
      <c r="L116" s="71"/>
    </row>
    <row r="117" spans="2:12" ht="15.5" x14ac:dyDescent="0.35">
      <c r="B117" s="2"/>
      <c r="C117" s="2"/>
      <c r="D117" s="70" t="s">
        <v>262</v>
      </c>
      <c r="E117" s="70"/>
      <c r="F117" s="2"/>
      <c r="G117" s="3"/>
      <c r="H117" s="4"/>
      <c r="I117" s="2"/>
      <c r="J117" s="37" t="s">
        <v>262</v>
      </c>
      <c r="K117" s="70"/>
      <c r="L117" s="70"/>
    </row>
    <row r="118" spans="2:12" ht="15.5" x14ac:dyDescent="0.35">
      <c r="B118" s="2"/>
      <c r="C118" s="1"/>
      <c r="D118" s="2"/>
      <c r="E118" s="2"/>
      <c r="F118" s="1"/>
      <c r="G118" s="3"/>
      <c r="H118" s="4"/>
      <c r="I118" s="2"/>
      <c r="J118" s="2"/>
      <c r="K118" s="2"/>
      <c r="L118" s="2"/>
    </row>
    <row r="119" spans="2:12" ht="15.5" x14ac:dyDescent="0.3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ht="15.5" x14ac:dyDescent="0.3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ht="15.5" x14ac:dyDescent="0.3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ht="15.5" x14ac:dyDescent="0.3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</sheetData>
  <sheetProtection algorithmName="SHA-512" hashValue="FfXB+ofKkEG/WO5zodc0zA1uojWvlKTtIDAqOpiTEeuXg9vCtQjXb17ZF50bD28kWgRi1LNfHUp+//IIFDk9Qw==" saltValue="5iJAuT/7VUNpf86pvZgurQ==" spinCount="100000" sheet="1" objects="1" scenarios="1" selectLockedCells="1" selectUnlockedCells="1"/>
  <mergeCells count="18">
    <mergeCell ref="D117:E117"/>
    <mergeCell ref="K117:L117"/>
    <mergeCell ref="B72:J72"/>
    <mergeCell ref="B89:J89"/>
    <mergeCell ref="B103:J103"/>
    <mergeCell ref="I106:J106"/>
    <mergeCell ref="D115:E115"/>
    <mergeCell ref="K115:L115"/>
    <mergeCell ref="B1:L1"/>
    <mergeCell ref="B2:L2"/>
    <mergeCell ref="B38:J38"/>
    <mergeCell ref="D116:E116"/>
    <mergeCell ref="K116:L116"/>
    <mergeCell ref="E3:J3"/>
    <mergeCell ref="D78:J78"/>
    <mergeCell ref="E92:I92"/>
    <mergeCell ref="D42:J42"/>
    <mergeCell ref="B36:B37"/>
  </mergeCells>
  <conditionalFormatting sqref="G5">
    <cfRule type="duplicateValues" dxfId="68" priority="14"/>
  </conditionalFormatting>
  <conditionalFormatting sqref="G6">
    <cfRule type="duplicateValues" dxfId="67" priority="13"/>
  </conditionalFormatting>
  <conditionalFormatting sqref="G7">
    <cfRule type="duplicateValues" dxfId="66" priority="12"/>
  </conditionalFormatting>
  <conditionalFormatting sqref="G8">
    <cfRule type="duplicateValues" dxfId="65" priority="11"/>
  </conditionalFormatting>
  <conditionalFormatting sqref="G9">
    <cfRule type="duplicateValues" dxfId="64" priority="10"/>
  </conditionalFormatting>
  <conditionalFormatting sqref="G10">
    <cfRule type="duplicateValues" dxfId="63" priority="9"/>
  </conditionalFormatting>
  <conditionalFormatting sqref="G11">
    <cfRule type="duplicateValues" dxfId="62" priority="8"/>
  </conditionalFormatting>
  <conditionalFormatting sqref="G12">
    <cfRule type="duplicateValues" dxfId="61" priority="7"/>
  </conditionalFormatting>
  <conditionalFormatting sqref="G13">
    <cfRule type="duplicateValues" dxfId="60" priority="54"/>
  </conditionalFormatting>
  <conditionalFormatting sqref="G14">
    <cfRule type="duplicateValues" dxfId="59" priority="72"/>
  </conditionalFormatting>
  <conditionalFormatting sqref="G15">
    <cfRule type="duplicateValues" dxfId="58" priority="71"/>
  </conditionalFormatting>
  <conditionalFormatting sqref="G16">
    <cfRule type="duplicateValues" dxfId="57" priority="70"/>
  </conditionalFormatting>
  <conditionalFormatting sqref="G17">
    <cfRule type="duplicateValues" dxfId="56" priority="61"/>
  </conditionalFormatting>
  <conditionalFormatting sqref="G18">
    <cfRule type="duplicateValues" dxfId="55" priority="59"/>
  </conditionalFormatting>
  <conditionalFormatting sqref="G19">
    <cfRule type="duplicateValues" dxfId="54" priority="58"/>
  </conditionalFormatting>
  <conditionalFormatting sqref="G20">
    <cfRule type="duplicateValues" dxfId="53" priority="57"/>
  </conditionalFormatting>
  <conditionalFormatting sqref="G21">
    <cfRule type="duplicateValues" dxfId="52" priority="56"/>
  </conditionalFormatting>
  <conditionalFormatting sqref="G22">
    <cfRule type="duplicateValues" dxfId="51" priority="55"/>
  </conditionalFormatting>
  <conditionalFormatting sqref="G23">
    <cfRule type="duplicateValues" dxfId="50" priority="38"/>
  </conditionalFormatting>
  <conditionalFormatting sqref="G24">
    <cfRule type="duplicateValues" dxfId="49" priority="30"/>
  </conditionalFormatting>
  <conditionalFormatting sqref="G25">
    <cfRule type="duplicateValues" dxfId="48" priority="2"/>
  </conditionalFormatting>
  <conditionalFormatting sqref="G26">
    <cfRule type="duplicateValues" dxfId="47" priority="47"/>
  </conditionalFormatting>
  <conditionalFormatting sqref="G27">
    <cfRule type="duplicateValues" dxfId="46" priority="44"/>
  </conditionalFormatting>
  <conditionalFormatting sqref="G30">
    <cfRule type="duplicateValues" dxfId="45" priority="45"/>
  </conditionalFormatting>
  <conditionalFormatting sqref="G35">
    <cfRule type="duplicateValues" dxfId="44" priority="6"/>
  </conditionalFormatting>
  <conditionalFormatting sqref="G45">
    <cfRule type="duplicateValues" dxfId="43" priority="18"/>
  </conditionalFormatting>
  <conditionalFormatting sqref="G46">
    <cfRule type="duplicateValues" dxfId="42" priority="17"/>
  </conditionalFormatting>
  <conditionalFormatting sqref="G47">
    <cfRule type="duplicateValues" dxfId="41" priority="16"/>
  </conditionalFormatting>
  <conditionalFormatting sqref="G48">
    <cfRule type="duplicateValues" dxfId="40" priority="15"/>
  </conditionalFormatting>
  <conditionalFormatting sqref="G49">
    <cfRule type="duplicateValues" dxfId="39" priority="74"/>
  </conditionalFormatting>
  <conditionalFormatting sqref="G50">
    <cfRule type="duplicateValues" dxfId="38" priority="73"/>
  </conditionalFormatting>
  <conditionalFormatting sqref="G51">
    <cfRule type="duplicateValues" dxfId="37" priority="69"/>
  </conditionalFormatting>
  <conditionalFormatting sqref="G52">
    <cfRule type="duplicateValues" dxfId="36" priority="67"/>
  </conditionalFormatting>
  <conditionalFormatting sqref="G53">
    <cfRule type="duplicateValues" dxfId="35" priority="66"/>
  </conditionalFormatting>
  <conditionalFormatting sqref="G54">
    <cfRule type="duplicateValues" dxfId="34" priority="65"/>
  </conditionalFormatting>
  <conditionalFormatting sqref="G55">
    <cfRule type="duplicateValues" dxfId="33" priority="64"/>
  </conditionalFormatting>
  <conditionalFormatting sqref="G56">
    <cfRule type="duplicateValues" dxfId="32" priority="62"/>
    <cfRule type="duplicateValues" dxfId="31" priority="63"/>
  </conditionalFormatting>
  <conditionalFormatting sqref="G57">
    <cfRule type="duplicateValues" dxfId="30" priority="60"/>
  </conditionalFormatting>
  <conditionalFormatting sqref="G58">
    <cfRule type="duplicateValues" dxfId="29" priority="43"/>
  </conditionalFormatting>
  <conditionalFormatting sqref="G59">
    <cfRule type="duplicateValues" dxfId="28" priority="42"/>
  </conditionalFormatting>
  <conditionalFormatting sqref="G60">
    <cfRule type="duplicateValues" dxfId="27" priority="41"/>
  </conditionalFormatting>
  <conditionalFormatting sqref="G61">
    <cfRule type="duplicateValues" dxfId="26" priority="40"/>
  </conditionalFormatting>
  <conditionalFormatting sqref="G62">
    <cfRule type="duplicateValues" dxfId="25" priority="39"/>
  </conditionalFormatting>
  <conditionalFormatting sqref="G63">
    <cfRule type="duplicateValues" dxfId="24" priority="36"/>
  </conditionalFormatting>
  <conditionalFormatting sqref="G66">
    <cfRule type="duplicateValues" dxfId="23" priority="29"/>
  </conditionalFormatting>
  <conditionalFormatting sqref="G68">
    <cfRule type="duplicateValues" dxfId="22" priority="53"/>
  </conditionalFormatting>
  <conditionalFormatting sqref="G69">
    <cfRule type="duplicateValues" dxfId="21" priority="52"/>
  </conditionalFormatting>
  <conditionalFormatting sqref="G70">
    <cfRule type="duplicateValues" dxfId="20" priority="1"/>
  </conditionalFormatting>
  <conditionalFormatting sqref="G71">
    <cfRule type="duplicateValues" dxfId="19" priority="46"/>
  </conditionalFormatting>
  <conditionalFormatting sqref="G73:G77">
    <cfRule type="duplicateValues" dxfId="18" priority="77"/>
  </conditionalFormatting>
  <conditionalFormatting sqref="G81">
    <cfRule type="duplicateValues" dxfId="17" priority="37"/>
  </conditionalFormatting>
  <conditionalFormatting sqref="G82">
    <cfRule type="duplicateValues" dxfId="16" priority="35"/>
  </conditionalFormatting>
  <conditionalFormatting sqref="G83">
    <cfRule type="duplicateValues" dxfId="15" priority="34"/>
  </conditionalFormatting>
  <conditionalFormatting sqref="G84">
    <cfRule type="duplicateValues" dxfId="14" priority="33"/>
  </conditionalFormatting>
  <conditionalFormatting sqref="G86">
    <cfRule type="duplicateValues" dxfId="13" priority="32"/>
  </conditionalFormatting>
  <conditionalFormatting sqref="G87">
    <cfRule type="duplicateValues" dxfId="12" priority="31"/>
  </conditionalFormatting>
  <conditionalFormatting sqref="G88">
    <cfRule type="duplicateValues" dxfId="11" priority="28"/>
  </conditionalFormatting>
  <conditionalFormatting sqref="G95">
    <cfRule type="duplicateValues" dxfId="10" priority="5"/>
  </conditionalFormatting>
  <conditionalFormatting sqref="G96">
    <cfRule type="duplicateValues" dxfId="9" priority="4"/>
  </conditionalFormatting>
  <conditionalFormatting sqref="G97">
    <cfRule type="duplicateValues" dxfId="8" priority="25"/>
  </conditionalFormatting>
  <conditionalFormatting sqref="G98">
    <cfRule type="duplicateValues" dxfId="7" priority="24"/>
  </conditionalFormatting>
  <conditionalFormatting sqref="G99">
    <cfRule type="duplicateValues" dxfId="6" priority="23"/>
  </conditionalFormatting>
  <conditionalFormatting sqref="G100">
    <cfRule type="duplicateValues" dxfId="5" priority="22"/>
  </conditionalFormatting>
  <conditionalFormatting sqref="G101">
    <cfRule type="duplicateValues" dxfId="4" priority="21"/>
  </conditionalFormatting>
  <conditionalFormatting sqref="G102">
    <cfRule type="duplicateValues" dxfId="3" priority="20"/>
  </conditionalFormatting>
  <conditionalFormatting sqref="I25">
    <cfRule type="duplicateValues" dxfId="2" priority="51"/>
  </conditionalFormatting>
  <conditionalFormatting sqref="I70">
    <cfRule type="duplicateValues" dxfId="1" priority="49"/>
  </conditionalFormatting>
  <conditionalFormatting sqref="J61">
    <cfRule type="duplicateValues" dxfId="0" priority="19"/>
  </conditionalFormatting>
  <pageMargins left="0.70866141732283472" right="0.70866141732283472" top="0.74803149606299213" bottom="0.74803149606299213" header="0.31496062992125984" footer="0.31496062992125984"/>
  <pageSetup scale="55" orientation="landscape" r:id="rId1"/>
  <headerFooter>
    <oddHeader>&amp;C&amp;"Arial,Negrita"&amp;12AUTORIDAD PARA EL MANEJO SUSTENTABLE DE LA CUENCA Y DEL LAGO DE AMATITLÁN
CORRESPONDIENTE A ABRIL 2023</oddHeader>
  </headerFooter>
  <rowBreaks count="2" manualBreakCount="2">
    <brk id="38" max="16383" man="1"/>
    <brk id="72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2023-04-20T16:54:15Z</cp:lastPrinted>
  <dcterms:created xsi:type="dcterms:W3CDTF">2023-01-20T23:55:52Z</dcterms:created>
  <dcterms:modified xsi:type="dcterms:W3CDTF">2023-04-24T16:56:51Z</dcterms:modified>
</cp:coreProperties>
</file>