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AMSA\Recursos Humanos2\RRHH-2023\21. INFORMACION PUBLICA\07) JULIO-2023\VERSION EDITABLE\"/>
    </mc:Choice>
  </mc:AlternateContent>
  <xr:revisionPtr revIDLastSave="0" documentId="13_ncr:1_{E26DCF1E-FA2E-4314-A601-4D619EE86E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3" sheetId="3" r:id="rId2"/>
  </sheets>
  <definedNames>
    <definedName name="_xlnm._FilterDatabase" localSheetId="0" hidden="1">Hoja1!$A$4:$L$39</definedName>
    <definedName name="_xlnm.Print_Area" localSheetId="0">Hoja1!$A:$J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J89" i="1"/>
  <c r="J72" i="1"/>
  <c r="A81" i="1" l="1"/>
  <c r="A82" i="1" s="1"/>
  <c r="A83" i="1" s="1"/>
  <c r="A84" i="1" s="1"/>
  <c r="A85" i="1" s="1"/>
  <c r="A86" i="1" s="1"/>
  <c r="A87" i="1" s="1"/>
  <c r="A88" i="1" s="1"/>
  <c r="A95" i="1" s="1"/>
  <c r="A96" i="1" s="1"/>
  <c r="A97" i="1" s="1"/>
  <c r="A98" i="1" s="1"/>
  <c r="A99" i="1" s="1"/>
  <c r="A100" i="1" s="1"/>
  <c r="A101" i="1" s="1"/>
  <c r="A102" i="1" s="1"/>
  <c r="D82" i="1"/>
  <c r="C82" i="1"/>
  <c r="D31" i="1"/>
  <c r="D30" i="1"/>
  <c r="D29" i="1"/>
  <c r="D28" i="1"/>
  <c r="C31" i="1"/>
  <c r="C30" i="1"/>
  <c r="C29" i="1"/>
  <c r="C28" i="1"/>
  <c r="D25" i="1"/>
  <c r="C25" i="1"/>
  <c r="C59" i="1"/>
  <c r="D59" i="1"/>
  <c r="C60" i="1"/>
  <c r="D60" i="1"/>
  <c r="D21" i="1"/>
  <c r="D19" i="1"/>
  <c r="C21" i="1"/>
  <c r="C19" i="1"/>
  <c r="D56" i="1"/>
  <c r="D88" i="1"/>
  <c r="D87" i="1"/>
  <c r="D86" i="1"/>
  <c r="D85" i="1"/>
  <c r="D84" i="1"/>
  <c r="D83" i="1"/>
  <c r="D81" i="1"/>
  <c r="D71" i="1"/>
  <c r="D70" i="1"/>
  <c r="D69" i="1"/>
  <c r="D68" i="1"/>
  <c r="D67" i="1"/>
  <c r="D66" i="1"/>
  <c r="D65" i="1"/>
  <c r="D64" i="1"/>
  <c r="D62" i="1"/>
  <c r="D58" i="1"/>
  <c r="D61" i="1"/>
  <c r="D63" i="1"/>
  <c r="D38" i="1"/>
  <c r="D57" i="1"/>
  <c r="D55" i="1"/>
  <c r="D27" i="1"/>
  <c r="D26" i="1"/>
  <c r="D17" i="1"/>
  <c r="D24" i="1"/>
  <c r="D37" i="1"/>
  <c r="D18" i="1"/>
  <c r="D36" i="1"/>
  <c r="D35" i="1"/>
  <c r="D34" i="1"/>
  <c r="D33" i="1"/>
  <c r="D22" i="1"/>
  <c r="D20" i="1"/>
  <c r="D32" i="1"/>
  <c r="D23" i="1"/>
  <c r="D16" i="1"/>
  <c r="C81" i="1"/>
  <c r="C66" i="1"/>
  <c r="C69" i="1"/>
  <c r="C61" i="1"/>
  <c r="C63" i="1"/>
  <c r="C62" i="1"/>
  <c r="C38" i="1"/>
  <c r="C37" i="1"/>
  <c r="C23" i="1"/>
  <c r="C17" i="1"/>
  <c r="C18" i="1"/>
  <c r="C34" i="1"/>
  <c r="C57" i="1"/>
  <c r="C85" i="1"/>
  <c r="C24" i="1"/>
  <c r="C83" i="1"/>
  <c r="C67" i="1"/>
  <c r="C33" i="1"/>
  <c r="C88" i="1"/>
  <c r="C27" i="1"/>
  <c r="C16" i="1"/>
  <c r="C68" i="1"/>
  <c r="C26" i="1"/>
  <c r="C84" i="1"/>
  <c r="C71" i="1"/>
  <c r="C36" i="1"/>
  <c r="C20" i="1"/>
  <c r="C86" i="1"/>
  <c r="C65" i="1"/>
  <c r="C32" i="1"/>
  <c r="C87" i="1"/>
  <c r="C70" i="1"/>
  <c r="C35" i="1"/>
  <c r="C22" i="1"/>
  <c r="C58" i="1"/>
  <c r="C64" i="1"/>
  <c r="J39" i="1" l="1"/>
  <c r="J106" i="1" s="1"/>
</calcChain>
</file>

<file path=xl/sharedStrings.xml><?xml version="1.0" encoding="utf-8"?>
<sst xmlns="http://schemas.openxmlformats.org/spreadsheetml/2006/main" count="624" uniqueCount="426">
  <si>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</si>
  <si>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</si>
  <si>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</si>
  <si>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</si>
  <si>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</si>
  <si>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</si>
  <si>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</si>
  <si>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</si>
  <si>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</si>
  <si>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</si>
  <si>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</si>
  <si>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</si>
  <si>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</si>
  <si>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</si>
  <si>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</si>
  <si>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</si>
  <si>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</si>
  <si>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</si>
  <si>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</si>
  <si>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</si>
  <si>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</si>
  <si>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</si>
  <si>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</si>
  <si>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</si>
  <si>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</si>
  <si>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</si>
  <si>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</si>
  <si>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</si>
  <si>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2325 40403 1804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</si>
  <si>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</si>
  <si>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</si>
  <si>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</si>
  <si>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</si>
  <si>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</si>
  <si>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</si>
  <si>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</si>
  <si>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</si>
  <si>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</si>
  <si>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</si>
  <si>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</si>
  <si>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</si>
  <si>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</si>
  <si>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</si>
  <si>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</si>
  <si>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</si>
  <si>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</si>
  <si>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</si>
  <si>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</si>
  <si>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</si>
  <si>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</si>
  <si>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</si>
  <si>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</si>
  <si>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</si>
  <si>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</si>
  <si>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</si>
  <si>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</si>
  <si>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</si>
  <si>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</si>
  <si>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</si>
  <si>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</si>
  <si>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</si>
  <si>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</si>
  <si>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</si>
  <si>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</si>
  <si>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</si>
  <si>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</si>
  <si>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</si>
  <si>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</si>
  <si>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</si>
  <si>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</si>
  <si>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</si>
  <si>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</si>
  <si>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</si>
  <si>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</si>
  <si>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</si>
  <si>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</si>
  <si>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</si>
  <si>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</si>
  <si>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</si>
  <si>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</si>
  <si>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</si>
  <si>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</si>
  <si>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</si>
  <si>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</si>
  <si>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</si>
  <si>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</si>
  <si>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</si>
  <si>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</si>
  <si>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</si>
  <si>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</si>
  <si>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</si>
  <si>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</si>
  <si>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</si>
  <si>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</si>
  <si>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</si>
  <si>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</si>
  <si>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</si>
  <si>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</si>
  <si>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</si>
  <si>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</si>
  <si>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</si>
  <si>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</si>
  <si>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</si>
  <si>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</si>
  <si>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</si>
  <si>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</si>
  <si>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</si>
  <si>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</si>
  <si>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</si>
  <si>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</si>
  <si>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</si>
  <si>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</si>
  <si>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</si>
  <si>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</si>
  <si>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</si>
  <si>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</si>
  <si>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</si>
  <si>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</si>
  <si>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</si>
  <si>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</si>
  <si>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</si>
  <si>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</si>
  <si>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</si>
  <si>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</si>
  <si>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</si>
  <si>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</si>
  <si>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</si>
  <si>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</si>
  <si>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</si>
  <si>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</si>
  <si>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</si>
  <si>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</si>
  <si>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</si>
  <si>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</si>
  <si>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</si>
  <si>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</si>
  <si>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</si>
  <si>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</si>
  <si>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</si>
  <si>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</si>
  <si>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</si>
  <si>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</si>
  <si>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</si>
  <si>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</si>
  <si>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</si>
  <si>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</si>
  <si>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</si>
  <si>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</si>
  <si>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</si>
  <si>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</si>
  <si>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</si>
  <si>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</si>
  <si>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</si>
  <si>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</si>
  <si>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</si>
  <si>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</si>
  <si>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</si>
  <si>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Realizó:</t>
  </si>
  <si>
    <t>Vo.Bo.</t>
  </si>
  <si>
    <t>Encargado de Nómina</t>
  </si>
  <si>
    <t>AMSA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</si>
  <si>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</si>
  <si>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</si>
  <si>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</si>
  <si>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</si>
  <si>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</si>
  <si>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</si>
  <si>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</si>
  <si>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</si>
  <si>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</si>
  <si>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</si>
  <si>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</si>
  <si>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</si>
  <si>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</si>
  <si>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</si>
  <si>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</si>
  <si>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</si>
  <si>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</si>
  <si>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</si>
  <si>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</si>
  <si>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</si>
  <si>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</si>
  <si>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</si>
  <si>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</si>
  <si>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</si>
  <si>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</si>
  <si>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</si>
  <si>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</si>
  <si>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</si>
  <si>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</si>
  <si>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</si>
  <si>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</si>
  <si>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</si>
  <si>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</si>
  <si>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</si>
  <si>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</si>
  <si>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</si>
  <si>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110-2023-029-AMSA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</si>
  <si>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</si>
  <si>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</si>
  <si>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</si>
  <si>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</si>
  <si>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</si>
  <si>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</si>
  <si>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</si>
  <si>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</si>
  <si>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120-2023-029-AMSA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</si>
  <si>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</si>
  <si>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</si>
  <si>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</si>
  <si>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</si>
  <si>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</si>
  <si>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</si>
  <si>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</si>
  <si>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</si>
  <si>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</si>
  <si>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</si>
  <si>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</si>
  <si>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</si>
  <si>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</si>
  <si>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</si>
  <si>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</si>
  <si>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</si>
  <si>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</si>
  <si>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</si>
  <si>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</si>
  <si>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</si>
  <si>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</si>
  <si>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</si>
  <si>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</si>
  <si>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</si>
  <si>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142-2023-029-AMSA</t>
  </si>
  <si>
    <t>143-2023-029-AMSA</t>
  </si>
  <si>
    <t>144-2023-029-AMSA</t>
  </si>
  <si>
    <t>145-2023-029-AMSA</t>
  </si>
  <si>
    <t>146-2023-029-AMSA</t>
  </si>
  <si>
    <t xml:space="preserve">Armando Esteban Pereira Palacios </t>
  </si>
  <si>
    <t xml:space="preserve">Mario René Grijalva Arias </t>
  </si>
  <si>
    <t>Mateo Obispo Morales Yax</t>
  </si>
  <si>
    <t>Eusvaldo Morales Marroquín</t>
  </si>
  <si>
    <t>Seguridad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</si>
  <si>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</si>
  <si>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</si>
  <si>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</si>
  <si>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</si>
  <si>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</si>
  <si>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</si>
  <si>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</si>
  <si>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German Alexander Valenzuela Martínez</t>
  </si>
  <si>
    <t>158-2023-029-AMSA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</si>
  <si>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</si>
  <si>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</si>
  <si>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</si>
  <si>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</si>
  <si>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</si>
  <si>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</si>
  <si>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</si>
  <si>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</si>
  <si>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</si>
  <si>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</si>
  <si>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</si>
  <si>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</si>
  <si>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</si>
  <si>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</si>
  <si>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</si>
  <si>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</si>
  <si>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</si>
  <si>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E523124740</t>
  </si>
  <si>
    <t>E523168659</t>
  </si>
  <si>
    <t>E523169337</t>
  </si>
  <si>
    <t>E523174470</t>
  </si>
  <si>
    <t>E523174985</t>
  </si>
  <si>
    <t>E523175450</t>
  </si>
  <si>
    <t>E523176317</t>
  </si>
  <si>
    <r>
      <t> </t>
    </r>
    <r>
      <rPr>
        <b/>
        <sz val="9"/>
        <color rgb="FF000065"/>
        <rFont val="Avenir LT Std 55 Roman"/>
      </rPr>
      <t>E523177836</t>
    </r>
  </si>
  <si>
    <t>E523178999</t>
  </si>
  <si>
    <t>E523180411</t>
  </si>
  <si>
    <t>E523181337</t>
  </si>
  <si>
    <t>E523183518</t>
  </si>
  <si>
    <t>E523185367</t>
  </si>
  <si>
    <t>E523186223</t>
  </si>
  <si>
    <t>E523187386</t>
  </si>
  <si>
    <t>E523188013</t>
  </si>
  <si>
    <t>E523189079</t>
  </si>
  <si>
    <t>E523189761</t>
  </si>
  <si>
    <t>E523191502</t>
  </si>
  <si>
    <t>E523192126</t>
  </si>
  <si>
    <t>E523193858</t>
  </si>
  <si>
    <t>E523195354</t>
  </si>
  <si>
    <t>E523196024</t>
  </si>
  <si>
    <t>E523196504</t>
  </si>
  <si>
    <t>E523198043</t>
  </si>
  <si>
    <t>E523198655</t>
  </si>
  <si>
    <t>E523199570</t>
  </si>
  <si>
    <t>E523202199</t>
  </si>
  <si>
    <t>E523202938</t>
  </si>
  <si>
    <t>E523203667</t>
  </si>
  <si>
    <t>E523204159</t>
  </si>
  <si>
    <t>E523205244</t>
  </si>
  <si>
    <t>E523226306</t>
  </si>
  <si>
    <t>E523226977</t>
  </si>
  <si>
    <t>E523227663</t>
  </si>
  <si>
    <t>E523228309</t>
  </si>
  <si>
    <t>E523228880</t>
  </si>
  <si>
    <t>E523231318</t>
  </si>
  <si>
    <t>E523232039</t>
  </si>
  <si>
    <t>E523232896</t>
  </si>
  <si>
    <t>E523234163</t>
  </si>
  <si>
    <t>E523262248</t>
  </si>
  <si>
    <t>E523263767</t>
  </si>
  <si>
    <t>E523264216</t>
  </si>
  <si>
    <t>E523264615</t>
  </si>
  <si>
    <t>E523265034</t>
  </si>
  <si>
    <t>E523265441</t>
  </si>
  <si>
    <t>E523265972</t>
  </si>
  <si>
    <t>E523267215</t>
  </si>
  <si>
    <t>E523267800</t>
  </si>
  <si>
    <t>E523269099</t>
  </si>
  <si>
    <t>E523271557</t>
  </si>
  <si>
    <t>E523272189</t>
  </si>
  <si>
    <t>E523273398</t>
  </si>
  <si>
    <t>E523274076</t>
  </si>
  <si>
    <t>E523275439</t>
  </si>
  <si>
    <t>E523276478</t>
  </si>
  <si>
    <t>E523276974</t>
  </si>
  <si>
    <t>E523279574</t>
  </si>
  <si>
    <t>E523281005</t>
  </si>
  <si>
    <t>E523281692</t>
  </si>
  <si>
    <t>E523282796</t>
  </si>
  <si>
    <t>E523283792</t>
  </si>
  <si>
    <t>E523285892</t>
  </si>
  <si>
    <t>E523286376</t>
  </si>
  <si>
    <t>E523287232</t>
  </si>
  <si>
    <t>E523291574</t>
  </si>
  <si>
    <t>E523293534</t>
  </si>
  <si>
    <t>E523294085</t>
  </si>
  <si>
    <t>E523294913</t>
  </si>
  <si>
    <t>E523295405</t>
  </si>
  <si>
    <t>E523296134</t>
  </si>
  <si>
    <t>E523296649</t>
  </si>
  <si>
    <t>E523297084</t>
  </si>
  <si>
    <t>E523297718</t>
  </si>
  <si>
    <t>E523417616</t>
  </si>
  <si>
    <t>Ing. Raúl Enrique Orozco Velásquez</t>
  </si>
  <si>
    <t xml:space="preserve">Subdirector Ejecutivo </t>
  </si>
  <si>
    <t>0C20EE81-989022660</t>
  </si>
  <si>
    <t>41E2376D-1529761669</t>
  </si>
  <si>
    <t>44CBC2E8-1767523569</t>
  </si>
  <si>
    <t>E8AC0355-3662761457</t>
  </si>
  <si>
    <t>FBCE586C-4115482175</t>
  </si>
  <si>
    <t>2C8B0A78-2370782103</t>
  </si>
  <si>
    <t>F8856AEB-2688634728</t>
  </si>
  <si>
    <t>01E5623F-989218042</t>
  </si>
  <si>
    <t>A0BF30B0-2889370289</t>
  </si>
  <si>
    <t>D211AD56-3026995942</t>
  </si>
  <si>
    <t>E21AB946-2164346694</t>
  </si>
  <si>
    <t>1fa39f19-3675670971</t>
  </si>
  <si>
    <t>49D15C4A-3020243746</t>
  </si>
  <si>
    <t>D252F40C-3424338193</t>
  </si>
  <si>
    <t>051BAA86-277299792</t>
  </si>
  <si>
    <t>D8893E4D-2778153500</t>
  </si>
  <si>
    <t>0F4D3671-1601850301</t>
  </si>
  <si>
    <t>A3C1D74E-3671345419</t>
  </si>
  <si>
    <t>573C6088-3056945866</t>
  </si>
  <si>
    <t>426D77C9-3418508615</t>
  </si>
  <si>
    <t>1E55C1F5-3307946118</t>
  </si>
  <si>
    <t>9939EB4C-351814355</t>
  </si>
  <si>
    <t>9ED000EF-409617369</t>
  </si>
  <si>
    <t>636A9DC1-3674819414</t>
  </si>
  <si>
    <t>3212975A-3129495211</t>
  </si>
  <si>
    <t>407037BF-1902332672</t>
  </si>
  <si>
    <t>9CCD2C68-768100141</t>
  </si>
  <si>
    <t>312EFE4D-2314553775</t>
  </si>
  <si>
    <t>D3ABC82B-848971244</t>
  </si>
  <si>
    <t>309EED7E-2516995156</t>
  </si>
  <si>
    <t>A8449B02-2558414227</t>
  </si>
  <si>
    <t>7E3EF891-936528840</t>
  </si>
  <si>
    <t>D85ECDBB-3812182638</t>
  </si>
  <si>
    <t>4DA486DE-520569458</t>
  </si>
  <si>
    <t>59E4925C-27314258085</t>
  </si>
  <si>
    <t>3375D049-1095061243</t>
  </si>
  <si>
    <t>6F2ED449-2456437078</t>
  </si>
  <si>
    <t>53139DD8-2699313326</t>
  </si>
  <si>
    <t>98DAC951-3297394832</t>
  </si>
  <si>
    <t>3CA7899F-4190784063</t>
  </si>
  <si>
    <t>1E0B2ABA-4156313211</t>
  </si>
  <si>
    <t>FA03DB31-2647212354</t>
  </si>
  <si>
    <t>F1EC4430-3996074398</t>
  </si>
  <si>
    <t>D8FE2E6D-3507768460</t>
  </si>
  <si>
    <t>71434C75-3086699493</t>
  </si>
  <si>
    <t>9EAAAA1A-96684412</t>
  </si>
  <si>
    <t>5C7944A9-1874150664</t>
  </si>
  <si>
    <t>8435E44C-3556327613</t>
  </si>
  <si>
    <t>C9B84D0B-1734954082</t>
  </si>
  <si>
    <t>F067FDDB-811287699</t>
  </si>
  <si>
    <t>E005559D-4233904417</t>
  </si>
  <si>
    <t>C2431D9F-2510244724</t>
  </si>
  <si>
    <t>57E373B5-2882226152</t>
  </si>
  <si>
    <t>B01EC0E7-1215578645</t>
  </si>
  <si>
    <t>6726C1EA-188238001</t>
  </si>
  <si>
    <t>94CABBFC-2701738572</t>
  </si>
  <si>
    <t>2A34FEF0-1777420986</t>
  </si>
  <si>
    <t>653B4BF1-3365290118</t>
  </si>
  <si>
    <t>ACC7F1B2-443172053</t>
  </si>
  <si>
    <t>E49C60E2-267995993</t>
  </si>
  <si>
    <t>25D80558-1818837519</t>
  </si>
  <si>
    <t>00512B7C-4061218276</t>
  </si>
  <si>
    <t>E290EA9F-2710324439</t>
  </si>
  <si>
    <t>B405F78B-807355061</t>
  </si>
  <si>
    <t>73071265-2017413547</t>
  </si>
  <si>
    <t>C1FA0D9A-699154865</t>
  </si>
  <si>
    <t>678131BD-2636595674</t>
  </si>
  <si>
    <t>81317E57-1110067988</t>
  </si>
  <si>
    <t>00A87F55-2470595897</t>
  </si>
  <si>
    <t>520ABE1B-3768798965</t>
  </si>
  <si>
    <t>F4040808-3854060324</t>
  </si>
  <si>
    <t>AF29A7E5-1886145466</t>
  </si>
  <si>
    <t>173-2023-029-AMSA</t>
  </si>
  <si>
    <t>Byron Nearly Catalán Cardona</t>
  </si>
  <si>
    <t>8A89904D-2845066483</t>
  </si>
  <si>
    <t>6410708C-25971510</t>
  </si>
  <si>
    <t>07/07/2023 AL 31/12/2023</t>
  </si>
  <si>
    <t>204A58E6-3057732904</t>
  </si>
  <si>
    <t>E8C20462-54742254</t>
  </si>
  <si>
    <t>1F621E5A-2454209525</t>
  </si>
  <si>
    <t>E526913703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</si>
</sst>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b/>
      <sz val="9"/>
      <color rgb="FF000065"/>
      <name val="Avenir LT Std 55 Roman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8" fillId="0" borderId="0" xfId="0" applyFont="1"/>
    <xf numFmtId="0" fontId="8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/>
    </xf>
    <xf numFmtId="0" fontId="19" fillId="0" borderId="1" xfId="0" applyFont="1" applyBorder="1"/>
    <xf numFmtId="0" fontId="18" fillId="0" borderId="1" xfId="0" applyFont="1" applyBorder="1"/>
    <xf numFmtId="0" fontId="19" fillId="6" borderId="1" xfId="0" applyFont="1" applyFill="1" applyBorder="1"/>
    <xf numFmtId="0" fontId="19" fillId="6" borderId="1" xfId="0" applyFont="1" applyFill="1" applyBorder="1" applyAlignment="1">
      <alignment horizontal="left" vertical="center" wrapText="1"/>
    </xf>
    <xf numFmtId="0" fontId="0" fillId="0" borderId="1" xfId="0" applyBorder="1"/>
    <xf numFmtId="0" fontId="20" fillId="0" borderId="1" xfId="0" applyFont="1" applyBorder="1"/>
    <xf numFmtId="0" fontId="3" fillId="0" borderId="1" xfId="2" applyBorder="1"/>
    <xf numFmtId="0" fontId="0" fillId="3" borderId="1" xfId="0" applyFill="1" applyBorder="1"/>
    <xf numFmtId="0" fontId="22" fillId="4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19" fillId="3" borderId="1" xfId="0" applyFont="1" applyFill="1" applyBorder="1"/>
    <xf numFmtId="0" fontId="19" fillId="3" borderId="0" xfId="0" applyFont="1" applyFill="1" applyAlignment="1">
      <alignment horizontal="left" vertical="center" wrapText="1"/>
    </xf>
  </cellXfs>
  <cellStyles count="5">
    <cellStyle name="Énfasis2" xfId="1" builtinId="33"/>
    <cellStyle name="Hipervínculo" xfId="2" builtinId="8"/>
    <cellStyle name="Normal" xfId="0" builtinId="0"/>
    <cellStyle name="Normal 2" xfId="4" xr:uid="{00000000-0005-0000-0000-000003000000}"/>
    <cellStyle name="Normal_jacki 031-029-021-022_POR DIVISIÓN FUNCIONAL JACKI3 28-05-2010 " xfId="3" xr:uid="{00000000-0005-0000-0000-00000400000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64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36</xdr:row>
      <xdr:rowOff>0</xdr:rowOff>
    </xdr:from>
    <xdr:to>
      <xdr:col>6</xdr:col>
      <xdr:colOff>171450</xdr:colOff>
      <xdr:row>36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9</xdr:col>
      <xdr:colOff>1330723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7</xdr:col>
      <xdr:colOff>1295633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119220</xdr:rowOff>
    </xdr:from>
    <xdr:to>
      <xdr:col>7</xdr:col>
      <xdr:colOff>1459939</xdr:colOff>
      <xdr:row>43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40</xdr:row>
      <xdr:rowOff>49609</xdr:rowOff>
    </xdr:from>
    <xdr:to>
      <xdr:col>9</xdr:col>
      <xdr:colOff>1291829</xdr:colOff>
      <xdr:row>42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69454</xdr:rowOff>
    </xdr:from>
    <xdr:to>
      <xdr:col>7</xdr:col>
      <xdr:colOff>1325398</xdr:colOff>
      <xdr:row>77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73</xdr:row>
      <xdr:rowOff>19845</xdr:rowOff>
    </xdr:from>
    <xdr:to>
      <xdr:col>9</xdr:col>
      <xdr:colOff>1410097</xdr:colOff>
      <xdr:row>77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0" name="Cuadro de texto 107">
          <a:extLst>
            <a:ext uri="{FF2B5EF4-FFF2-40B4-BE49-F238E27FC236}">
              <a16:creationId xmlns:a16="http://schemas.microsoft.com/office/drawing/2014/main" id="{F7EC73F6-47D2-4CB2-832F-9C402BE0744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1" name="Cuadro de texto 108">
          <a:extLst>
            <a:ext uri="{FF2B5EF4-FFF2-40B4-BE49-F238E27FC236}">
              <a16:creationId xmlns:a16="http://schemas.microsoft.com/office/drawing/2014/main" id="{B51EAE76-2C80-46F7-A94D-ED20486C42C6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2" name="Cuadro de texto 109">
          <a:extLst>
            <a:ext uri="{FF2B5EF4-FFF2-40B4-BE49-F238E27FC236}">
              <a16:creationId xmlns:a16="http://schemas.microsoft.com/office/drawing/2014/main" id="{A30E3EBF-2ED8-4C6F-B591-E58D73FC893C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08" name="Cuadro de texto 107">
          <a:extLst>
            <a:ext uri="{FF2B5EF4-FFF2-40B4-BE49-F238E27FC236}">
              <a16:creationId xmlns:a16="http://schemas.microsoft.com/office/drawing/2014/main" id="{27F68E8D-3380-44CE-9091-BE7703139124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09" name="Cuadro de texto 108">
          <a:extLst>
            <a:ext uri="{FF2B5EF4-FFF2-40B4-BE49-F238E27FC236}">
              <a16:creationId xmlns:a16="http://schemas.microsoft.com/office/drawing/2014/main" id="{B04A6953-DFF1-4AE2-AC2E-19786F6885D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10" name="Cuadro de texto 109">
          <a:extLst>
            <a:ext uri="{FF2B5EF4-FFF2-40B4-BE49-F238E27FC236}">
              <a16:creationId xmlns:a16="http://schemas.microsoft.com/office/drawing/2014/main" id="{FD58C4A3-E251-4C95-988C-A9BEA2125D9E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PubSinConcurso/ConsultaAnexosPubSinConcurso.aspx?op=4&amp;n=E523417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="85" zoomScaleNormal="85" zoomScaleSheetLayoutView="91" workbookViewId="0">
      <selection activeCell="A11" sqref="A11"/>
    </sheetView>
  </sheetViews>
  <sheetFormatPr baseColWidth="10" defaultRowHeight="14.4"/>
  <cols>
    <col min="1" max="1" width="10" customWidth="1"/>
    <col min="2" max="2" width="24.88671875" hidden="1" customWidth="1"/>
    <col min="3" max="3" width="32.109375" hidden="1" customWidth="1"/>
    <col min="4" max="4" width="20.33203125" hidden="1" customWidth="1"/>
    <col min="5" max="5" width="26.88671875" customWidth="1"/>
    <col min="6" max="6" width="15.109375" hidden="1" customWidth="1"/>
    <col min="7" max="7" width="10.33203125" hidden="1" customWidth="1"/>
    <col min="8" max="8" width="39.6640625" customWidth="1"/>
    <col min="9" max="9" width="31.44140625" customWidth="1"/>
    <col min="10" max="10" width="23.109375" style="42" customWidth="1"/>
    <col min="11" max="11" width="28.33203125" style="30" hidden="1" customWidth="1"/>
    <col min="12" max="12" width="23.6640625" hidden="1" customWidth="1"/>
  </cols>
  <sheetData>
    <row r="1" spans="1:13" ht="15.6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15.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ht="24.75" customHeight="1">
      <c r="A3" s="35"/>
      <c r="B3" s="35"/>
      <c r="C3" s="35"/>
      <c r="D3" s="87" t="s">
        <v>164</v>
      </c>
      <c r="E3" s="87"/>
      <c r="F3" s="87"/>
      <c r="G3" s="87"/>
      <c r="H3" s="87"/>
      <c r="I3" s="87"/>
      <c r="J3" s="35"/>
      <c r="K3" s="35"/>
    </row>
    <row r="4" spans="1:13" ht="38.25" customHeight="1">
      <c r="A4" s="37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9" t="s">
        <v>5</v>
      </c>
      <c r="G4" s="40" t="s">
        <v>6</v>
      </c>
      <c r="H4" s="37" t="s">
        <v>7</v>
      </c>
      <c r="I4" s="37" t="s">
        <v>8</v>
      </c>
      <c r="J4" s="37" t="s">
        <v>168</v>
      </c>
      <c r="K4" s="37" t="s">
        <v>9</v>
      </c>
      <c r="L4" s="37" t="s">
        <v>161</v>
      </c>
    </row>
    <row r="5" spans="1:13" ht="35.1" customHeight="1">
      <c r="A5" s="6">
        <v>1</v>
      </c>
      <c r="B5" s="53" t="s">
        <v>183</v>
      </c>
      <c r="C5" s="6" t="s">
        <v>175</v>
      </c>
      <c r="D5" s="7">
        <v>45035</v>
      </c>
      <c r="E5" s="6" t="s">
        <v>10</v>
      </c>
      <c r="F5" s="8">
        <v>30006988</v>
      </c>
      <c r="G5" s="9" t="s">
        <v>20</v>
      </c>
      <c r="H5" s="59" t="s">
        <v>21</v>
      </c>
      <c r="I5" s="29" t="s">
        <v>22</v>
      </c>
      <c r="J5" s="48">
        <v>5000</v>
      </c>
      <c r="K5" s="22" t="s">
        <v>345</v>
      </c>
      <c r="L5" s="68" t="s">
        <v>267</v>
      </c>
      <c r="M5" s="44"/>
    </row>
    <row r="6" spans="1:13" ht="35.1" customHeight="1">
      <c r="A6" s="6">
        <v>2</v>
      </c>
      <c r="B6" s="53" t="s">
        <v>184</v>
      </c>
      <c r="C6" s="6" t="s">
        <v>175</v>
      </c>
      <c r="D6" s="7">
        <v>45035</v>
      </c>
      <c r="E6" s="6" t="s">
        <v>10</v>
      </c>
      <c r="F6" s="8">
        <v>60903635</v>
      </c>
      <c r="G6" s="9" t="s">
        <v>12</v>
      </c>
      <c r="H6" s="59" t="s">
        <v>13</v>
      </c>
      <c r="I6" s="29" t="s">
        <v>14</v>
      </c>
      <c r="J6" s="48">
        <v>9000</v>
      </c>
      <c r="K6" s="45" t="s">
        <v>346</v>
      </c>
      <c r="L6" s="68" t="s">
        <v>268</v>
      </c>
    </row>
    <row r="7" spans="1:13" ht="35.1" customHeight="1">
      <c r="A7" s="6">
        <v>3</v>
      </c>
      <c r="B7" s="53" t="s">
        <v>185</v>
      </c>
      <c r="C7" s="6" t="s">
        <v>175</v>
      </c>
      <c r="D7" s="7">
        <v>45035</v>
      </c>
      <c r="E7" s="6" t="s">
        <v>10</v>
      </c>
      <c r="F7" s="8">
        <v>75308835</v>
      </c>
      <c r="G7" s="9" t="s">
        <v>15</v>
      </c>
      <c r="H7" s="60" t="s">
        <v>16</v>
      </c>
      <c r="I7" s="29" t="s">
        <v>17</v>
      </c>
      <c r="J7" s="48">
        <v>7000</v>
      </c>
      <c r="K7" s="6" t="s">
        <v>351</v>
      </c>
      <c r="L7" s="68" t="s">
        <v>269</v>
      </c>
    </row>
    <row r="8" spans="1:13" ht="35.1" customHeight="1">
      <c r="A8" s="6">
        <v>4</v>
      </c>
      <c r="B8" s="53" t="s">
        <v>186</v>
      </c>
      <c r="C8" s="6" t="s">
        <v>175</v>
      </c>
      <c r="D8" s="7">
        <v>45035</v>
      </c>
      <c r="E8" s="6" t="s">
        <v>10</v>
      </c>
      <c r="F8" s="8">
        <v>77288947</v>
      </c>
      <c r="G8" s="9" t="s">
        <v>18</v>
      </c>
      <c r="H8" s="59" t="s">
        <v>19</v>
      </c>
      <c r="I8" s="29" t="s">
        <v>11</v>
      </c>
      <c r="J8" s="48">
        <v>6000</v>
      </c>
      <c r="K8" s="6" t="s">
        <v>347</v>
      </c>
      <c r="L8" s="68" t="s">
        <v>270</v>
      </c>
    </row>
    <row r="9" spans="1:13" ht="35.1" customHeight="1">
      <c r="A9" s="6">
        <v>5</v>
      </c>
      <c r="B9" s="53" t="s">
        <v>187</v>
      </c>
      <c r="C9" s="6" t="s">
        <v>175</v>
      </c>
      <c r="D9" s="7">
        <v>45035</v>
      </c>
      <c r="E9" s="6" t="s">
        <v>10</v>
      </c>
      <c r="F9" s="13">
        <v>102769869</v>
      </c>
      <c r="G9" s="14" t="s">
        <v>38</v>
      </c>
      <c r="H9" s="59" t="s">
        <v>39</v>
      </c>
      <c r="I9" s="22" t="s">
        <v>11</v>
      </c>
      <c r="J9" s="48">
        <v>5000</v>
      </c>
      <c r="K9" s="6" t="s">
        <v>348</v>
      </c>
      <c r="L9" s="68" t="s">
        <v>271</v>
      </c>
    </row>
    <row r="10" spans="1:13" ht="35.1" customHeight="1">
      <c r="A10" s="6">
        <v>6</v>
      </c>
      <c r="B10" s="53" t="s">
        <v>193</v>
      </c>
      <c r="C10" s="6" t="s">
        <v>175</v>
      </c>
      <c r="D10" s="7">
        <v>45035</v>
      </c>
      <c r="E10" s="6" t="s">
        <v>10</v>
      </c>
      <c r="F10" s="22">
        <v>109728971</v>
      </c>
      <c r="G10" s="14"/>
      <c r="H10" s="59" t="s">
        <v>194</v>
      </c>
      <c r="I10" s="22" t="s">
        <v>11</v>
      </c>
      <c r="J10" s="51">
        <v>6000</v>
      </c>
      <c r="K10" s="6" t="s">
        <v>349</v>
      </c>
      <c r="L10" s="68" t="s">
        <v>272</v>
      </c>
    </row>
    <row r="11" spans="1:13" ht="35.1" customHeight="1">
      <c r="A11" s="6">
        <v>7</v>
      </c>
      <c r="B11" s="53" t="s">
        <v>197</v>
      </c>
      <c r="C11" s="6" t="s">
        <v>175</v>
      </c>
      <c r="D11" s="7">
        <v>45035</v>
      </c>
      <c r="E11" s="12" t="s">
        <v>23</v>
      </c>
      <c r="F11" s="8">
        <v>18550665</v>
      </c>
      <c r="G11" s="9" t="s">
        <v>24</v>
      </c>
      <c r="H11" s="22" t="s">
        <v>25</v>
      </c>
      <c r="I11" s="29" t="s">
        <v>17</v>
      </c>
      <c r="J11" s="48">
        <v>11000</v>
      </c>
      <c r="K11" s="22" t="s">
        <v>423</v>
      </c>
      <c r="L11" s="68" t="s">
        <v>273</v>
      </c>
      <c r="M11" s="44"/>
    </row>
    <row r="12" spans="1:13" ht="35.1" customHeight="1">
      <c r="A12" s="6">
        <v>8</v>
      </c>
      <c r="B12" s="53" t="s">
        <v>198</v>
      </c>
      <c r="C12" s="6" t="s">
        <v>175</v>
      </c>
      <c r="D12" s="7">
        <v>45035</v>
      </c>
      <c r="E12" s="12" t="s">
        <v>23</v>
      </c>
      <c r="F12" s="11">
        <v>89416074</v>
      </c>
      <c r="G12" s="14" t="s">
        <v>26</v>
      </c>
      <c r="H12" s="59" t="s">
        <v>199</v>
      </c>
      <c r="I12" s="22" t="s">
        <v>11</v>
      </c>
      <c r="J12" s="48">
        <v>9000</v>
      </c>
      <c r="K12" s="22" t="s">
        <v>424</v>
      </c>
      <c r="L12" s="73" t="s">
        <v>274</v>
      </c>
      <c r="M12" s="44"/>
    </row>
    <row r="13" spans="1:13" ht="35.1" customHeight="1">
      <c r="A13" s="6">
        <v>9</v>
      </c>
      <c r="B13" s="53" t="s">
        <v>200</v>
      </c>
      <c r="C13" s="6" t="s">
        <v>175</v>
      </c>
      <c r="D13" s="7">
        <v>45035</v>
      </c>
      <c r="E13" s="12" t="s">
        <v>23</v>
      </c>
      <c r="F13" s="8">
        <v>32282621</v>
      </c>
      <c r="G13" s="9" t="s">
        <v>68</v>
      </c>
      <c r="H13" s="59" t="s">
        <v>69</v>
      </c>
      <c r="I13" s="22" t="s">
        <v>27</v>
      </c>
      <c r="J13" s="48">
        <v>20000</v>
      </c>
      <c r="K13" s="22" t="s">
        <v>350</v>
      </c>
      <c r="L13" s="68" t="s">
        <v>275</v>
      </c>
      <c r="M13" s="44"/>
    </row>
    <row r="14" spans="1:13" ht="35.1" customHeight="1">
      <c r="A14" s="6">
        <v>10</v>
      </c>
      <c r="B14" s="53" t="s">
        <v>201</v>
      </c>
      <c r="C14" s="6" t="s">
        <v>175</v>
      </c>
      <c r="D14" s="7">
        <v>45035</v>
      </c>
      <c r="E14" s="12" t="s">
        <v>23</v>
      </c>
      <c r="F14" s="10">
        <v>16894812</v>
      </c>
      <c r="G14" s="9"/>
      <c r="H14" s="59" t="s">
        <v>170</v>
      </c>
      <c r="I14" s="22" t="s">
        <v>27</v>
      </c>
      <c r="J14" s="48">
        <v>20000</v>
      </c>
      <c r="K14" s="22" t="s">
        <v>422</v>
      </c>
      <c r="L14" s="68" t="s">
        <v>276</v>
      </c>
      <c r="M14" s="44"/>
    </row>
    <row r="15" spans="1:13" ht="35.1" customHeight="1">
      <c r="A15" s="6">
        <v>11</v>
      </c>
      <c r="B15" s="6" t="s">
        <v>202</v>
      </c>
      <c r="C15" s="6" t="s">
        <v>175</v>
      </c>
      <c r="D15" s="7">
        <v>45035</v>
      </c>
      <c r="E15" s="12" t="s">
        <v>23</v>
      </c>
      <c r="F15" s="13">
        <v>23855584</v>
      </c>
      <c r="G15" s="14" t="s">
        <v>28</v>
      </c>
      <c r="H15" s="22" t="s">
        <v>163</v>
      </c>
      <c r="I15" s="29" t="s">
        <v>22</v>
      </c>
      <c r="J15" s="51">
        <v>12000</v>
      </c>
      <c r="K15" s="49" t="s">
        <v>352</v>
      </c>
      <c r="L15" s="68" t="s">
        <v>277</v>
      </c>
      <c r="M15" s="44"/>
    </row>
    <row r="16" spans="1:13" ht="35.1" customHeight="1">
      <c r="A16" s="6">
        <v>12</v>
      </c>
      <c r="B16" s="18" t="s">
        <v>208</v>
      </c>
      <c r="C16" s="6" t="str">
        <f t="shared" ref="C16:C37" si="0">($C$13)</f>
        <v>02/05/2023 AL 31/12/2023</v>
      </c>
      <c r="D16" s="7">
        <f t="shared" ref="D16:D37" si="1">($D$13)</f>
        <v>45035</v>
      </c>
      <c r="E16" s="6" t="s">
        <v>10</v>
      </c>
      <c r="F16" s="13">
        <v>6602126</v>
      </c>
      <c r="G16" s="14" t="s">
        <v>29</v>
      </c>
      <c r="H16" s="22" t="s">
        <v>30</v>
      </c>
      <c r="I16" s="29" t="s">
        <v>27</v>
      </c>
      <c r="J16" s="55">
        <v>7500</v>
      </c>
      <c r="K16" s="22" t="s">
        <v>353</v>
      </c>
      <c r="L16" s="68" t="s">
        <v>278</v>
      </c>
      <c r="M16" s="44"/>
    </row>
    <row r="17" spans="1:13" ht="35.1" customHeight="1">
      <c r="A17" s="6">
        <v>13</v>
      </c>
      <c r="B17" s="18" t="s">
        <v>209</v>
      </c>
      <c r="C17" s="6" t="str">
        <f t="shared" si="0"/>
        <v>02/05/2023 AL 31/12/2023</v>
      </c>
      <c r="D17" s="7">
        <f t="shared" si="1"/>
        <v>45035</v>
      </c>
      <c r="E17" s="6" t="s">
        <v>10</v>
      </c>
      <c r="F17" s="13">
        <v>51652692</v>
      </c>
      <c r="G17" s="15" t="s">
        <v>62</v>
      </c>
      <c r="H17" s="22" t="s">
        <v>63</v>
      </c>
      <c r="I17" s="29" t="s">
        <v>264</v>
      </c>
      <c r="J17" s="55">
        <v>7000</v>
      </c>
      <c r="K17" s="22" t="s">
        <v>354</v>
      </c>
      <c r="L17" s="68" t="s">
        <v>279</v>
      </c>
      <c r="M17" s="44"/>
    </row>
    <row r="18" spans="1:13" ht="35.1" customHeight="1">
      <c r="A18" s="6">
        <v>14</v>
      </c>
      <c r="B18" s="18" t="s">
        <v>212</v>
      </c>
      <c r="C18" s="6" t="str">
        <f t="shared" si="0"/>
        <v>02/05/2023 AL 31/12/2023</v>
      </c>
      <c r="D18" s="7">
        <f t="shared" si="1"/>
        <v>45035</v>
      </c>
      <c r="E18" s="6" t="s">
        <v>10</v>
      </c>
      <c r="F18" s="20">
        <v>110274776</v>
      </c>
      <c r="G18" s="6" t="s">
        <v>54</v>
      </c>
      <c r="H18" s="59" t="s">
        <v>55</v>
      </c>
      <c r="I18" s="29" t="s">
        <v>56</v>
      </c>
      <c r="J18" s="55">
        <v>5000</v>
      </c>
      <c r="K18" s="22" t="s">
        <v>355</v>
      </c>
      <c r="L18" s="68" t="s">
        <v>280</v>
      </c>
      <c r="M18" s="44"/>
    </row>
    <row r="19" spans="1:13" ht="35.1" customHeight="1">
      <c r="A19" s="6">
        <v>15</v>
      </c>
      <c r="B19" s="12" t="s">
        <v>213</v>
      </c>
      <c r="C19" s="6" t="str">
        <f t="shared" si="0"/>
        <v>02/05/2023 AL 31/12/2023</v>
      </c>
      <c r="D19" s="7">
        <f t="shared" si="1"/>
        <v>45035</v>
      </c>
      <c r="E19" s="6" t="s">
        <v>10</v>
      </c>
      <c r="F19" s="29">
        <v>79514014</v>
      </c>
      <c r="G19" s="6"/>
      <c r="H19" s="22" t="s">
        <v>214</v>
      </c>
      <c r="I19" s="29" t="s">
        <v>215</v>
      </c>
      <c r="J19" s="54">
        <v>10000</v>
      </c>
      <c r="K19" s="22" t="s">
        <v>356</v>
      </c>
      <c r="L19" s="68" t="s">
        <v>281</v>
      </c>
      <c r="M19" s="44"/>
    </row>
    <row r="20" spans="1:13" ht="35.1" customHeight="1">
      <c r="A20" s="6">
        <v>16</v>
      </c>
      <c r="B20" s="12" t="s">
        <v>216</v>
      </c>
      <c r="C20" s="6" t="str">
        <f t="shared" si="0"/>
        <v>02/05/2023 AL 31/12/2023</v>
      </c>
      <c r="D20" s="7">
        <f t="shared" si="1"/>
        <v>45035</v>
      </c>
      <c r="E20" s="6" t="s">
        <v>10</v>
      </c>
      <c r="F20" s="13">
        <v>25685600</v>
      </c>
      <c r="G20" s="14" t="s">
        <v>35</v>
      </c>
      <c r="H20" s="61" t="s">
        <v>36</v>
      </c>
      <c r="I20" s="22" t="s">
        <v>37</v>
      </c>
      <c r="J20" s="54">
        <v>7000</v>
      </c>
      <c r="K20" s="45" t="s">
        <v>357</v>
      </c>
      <c r="L20" s="68" t="s">
        <v>282</v>
      </c>
    </row>
    <row r="21" spans="1:13" ht="35.1" customHeight="1">
      <c r="A21" s="6">
        <v>17</v>
      </c>
      <c r="B21" s="12" t="s">
        <v>217</v>
      </c>
      <c r="C21" s="6" t="str">
        <f t="shared" si="0"/>
        <v>02/05/2023 AL 31/12/2023</v>
      </c>
      <c r="D21" s="7">
        <f t="shared" si="1"/>
        <v>45035</v>
      </c>
      <c r="E21" s="6" t="s">
        <v>10</v>
      </c>
      <c r="F21" s="29">
        <v>111345820</v>
      </c>
      <c r="G21" s="14"/>
      <c r="H21" s="22" t="s">
        <v>218</v>
      </c>
      <c r="I21" s="22" t="s">
        <v>215</v>
      </c>
      <c r="J21" s="54">
        <v>7000</v>
      </c>
      <c r="K21" s="45" t="s">
        <v>358</v>
      </c>
      <c r="L21" s="68" t="s">
        <v>283</v>
      </c>
    </row>
    <row r="22" spans="1:13" ht="35.1" customHeight="1">
      <c r="A22" s="6">
        <v>18</v>
      </c>
      <c r="B22" s="12" t="s">
        <v>219</v>
      </c>
      <c r="C22" s="6" t="str">
        <f t="shared" si="0"/>
        <v>02/05/2023 AL 31/12/2023</v>
      </c>
      <c r="D22" s="7">
        <f t="shared" si="1"/>
        <v>45035</v>
      </c>
      <c r="E22" s="6" t="s">
        <v>10</v>
      </c>
      <c r="F22" s="13">
        <v>32547781</v>
      </c>
      <c r="G22" s="14" t="s">
        <v>40</v>
      </c>
      <c r="H22" s="59" t="s">
        <v>41</v>
      </c>
      <c r="I22" s="29" t="s">
        <v>22</v>
      </c>
      <c r="J22" s="54">
        <v>5000</v>
      </c>
      <c r="K22" s="6" t="s">
        <v>359</v>
      </c>
      <c r="L22" s="69" t="s">
        <v>284</v>
      </c>
    </row>
    <row r="23" spans="1:13" ht="35.1" customHeight="1">
      <c r="A23" s="6">
        <v>19</v>
      </c>
      <c r="B23" s="12" t="s">
        <v>225</v>
      </c>
      <c r="C23" s="6" t="str">
        <f t="shared" si="0"/>
        <v>02/05/2023 AL 31/12/2023</v>
      </c>
      <c r="D23" s="7">
        <f t="shared" si="1"/>
        <v>45035</v>
      </c>
      <c r="E23" s="6" t="s">
        <v>10</v>
      </c>
      <c r="F23" s="13">
        <v>54012996</v>
      </c>
      <c r="G23" s="15" t="s">
        <v>31</v>
      </c>
      <c r="H23" s="22" t="s">
        <v>32</v>
      </c>
      <c r="I23" s="22" t="s">
        <v>37</v>
      </c>
      <c r="J23" s="54">
        <v>5500</v>
      </c>
      <c r="K23" s="22" t="s">
        <v>360</v>
      </c>
      <c r="L23" s="68" t="s">
        <v>285</v>
      </c>
      <c r="M23" s="44"/>
    </row>
    <row r="24" spans="1:13" ht="35.1" customHeight="1">
      <c r="A24" s="6">
        <v>20</v>
      </c>
      <c r="B24" s="12" t="s">
        <v>226</v>
      </c>
      <c r="C24" s="6" t="str">
        <f t="shared" si="0"/>
        <v>02/05/2023 AL 31/12/2023</v>
      </c>
      <c r="D24" s="7">
        <f t="shared" si="1"/>
        <v>45035</v>
      </c>
      <c r="E24" s="6" t="s">
        <v>10</v>
      </c>
      <c r="F24" s="13">
        <v>12895490</v>
      </c>
      <c r="G24" s="15" t="s">
        <v>59</v>
      </c>
      <c r="H24" s="61" t="s">
        <v>60</v>
      </c>
      <c r="I24" s="22" t="s">
        <v>37</v>
      </c>
      <c r="J24" s="54">
        <v>5500</v>
      </c>
      <c r="K24" s="22" t="s">
        <v>361</v>
      </c>
      <c r="L24" s="68" t="s">
        <v>286</v>
      </c>
      <c r="M24" s="44"/>
    </row>
    <row r="25" spans="1:13" ht="35.1" customHeight="1">
      <c r="A25" s="6">
        <v>21</v>
      </c>
      <c r="B25" s="12" t="s">
        <v>227</v>
      </c>
      <c r="C25" s="6" t="str">
        <f t="shared" si="0"/>
        <v>02/05/2023 AL 31/12/2023</v>
      </c>
      <c r="D25" s="7">
        <f t="shared" si="1"/>
        <v>45035</v>
      </c>
      <c r="E25" s="6" t="s">
        <v>10</v>
      </c>
      <c r="F25" s="29">
        <v>71893148</v>
      </c>
      <c r="G25" s="15"/>
      <c r="H25" s="22" t="s">
        <v>228</v>
      </c>
      <c r="I25" s="22" t="s">
        <v>37</v>
      </c>
      <c r="J25" s="54">
        <v>5500</v>
      </c>
      <c r="K25" s="22" t="s">
        <v>362</v>
      </c>
      <c r="L25" s="68" t="s">
        <v>287</v>
      </c>
      <c r="M25" s="44"/>
    </row>
    <row r="26" spans="1:13" ht="35.1" customHeight="1">
      <c r="A26" s="6">
        <v>22</v>
      </c>
      <c r="B26" s="12" t="s">
        <v>229</v>
      </c>
      <c r="C26" s="6" t="str">
        <f t="shared" si="0"/>
        <v>02/05/2023 AL 31/12/2023</v>
      </c>
      <c r="D26" s="7">
        <f t="shared" si="1"/>
        <v>45035</v>
      </c>
      <c r="E26" s="6" t="s">
        <v>10</v>
      </c>
      <c r="F26" s="20">
        <v>17860601</v>
      </c>
      <c r="G26" s="15" t="s">
        <v>64</v>
      </c>
      <c r="H26" s="22" t="s">
        <v>65</v>
      </c>
      <c r="I26" s="29" t="s">
        <v>37</v>
      </c>
      <c r="J26" s="54">
        <v>4000</v>
      </c>
      <c r="K26" s="22" t="s">
        <v>363</v>
      </c>
      <c r="L26" s="68" t="s">
        <v>288</v>
      </c>
      <c r="M26" s="44"/>
    </row>
    <row r="27" spans="1:13" ht="35.1" customHeight="1">
      <c r="A27" s="6">
        <v>23</v>
      </c>
      <c r="B27" s="12" t="s">
        <v>230</v>
      </c>
      <c r="C27" s="6" t="str">
        <f t="shared" si="0"/>
        <v>02/05/2023 AL 31/12/2023</v>
      </c>
      <c r="D27" s="7">
        <f t="shared" si="1"/>
        <v>45035</v>
      </c>
      <c r="E27" s="6" t="s">
        <v>10</v>
      </c>
      <c r="F27" s="20">
        <v>7170157</v>
      </c>
      <c r="G27" s="15" t="s">
        <v>66</v>
      </c>
      <c r="H27" s="22" t="s">
        <v>67</v>
      </c>
      <c r="I27" s="29" t="s">
        <v>37</v>
      </c>
      <c r="J27" s="54">
        <v>4000</v>
      </c>
      <c r="K27" s="22" t="s">
        <v>364</v>
      </c>
      <c r="L27" s="68" t="s">
        <v>289</v>
      </c>
      <c r="M27" s="44"/>
    </row>
    <row r="28" spans="1:13" ht="35.1" customHeight="1">
      <c r="A28" s="6">
        <v>24</v>
      </c>
      <c r="B28" s="18" t="s">
        <v>231</v>
      </c>
      <c r="C28" s="6" t="str">
        <f t="shared" si="0"/>
        <v>02/05/2023 AL 31/12/2023</v>
      </c>
      <c r="D28" s="7">
        <f t="shared" si="1"/>
        <v>45035</v>
      </c>
      <c r="E28" s="6" t="s">
        <v>10</v>
      </c>
      <c r="F28" s="11">
        <v>79265669</v>
      </c>
      <c r="G28" s="15"/>
      <c r="H28" s="59" t="s">
        <v>236</v>
      </c>
      <c r="I28" s="29" t="s">
        <v>240</v>
      </c>
      <c r="J28" s="54">
        <v>4000</v>
      </c>
      <c r="K28" s="22" t="s">
        <v>365</v>
      </c>
      <c r="L28" s="74" t="s">
        <v>342</v>
      </c>
      <c r="M28" s="44"/>
    </row>
    <row r="29" spans="1:13" ht="35.1" customHeight="1">
      <c r="A29" s="6">
        <v>25</v>
      </c>
      <c r="B29" s="18" t="s">
        <v>232</v>
      </c>
      <c r="C29" s="6" t="str">
        <f t="shared" si="0"/>
        <v>02/05/2023 AL 31/12/2023</v>
      </c>
      <c r="D29" s="7">
        <f t="shared" si="1"/>
        <v>45035</v>
      </c>
      <c r="E29" s="6" t="s">
        <v>10</v>
      </c>
      <c r="F29" s="29">
        <v>85348104</v>
      </c>
      <c r="G29" s="15"/>
      <c r="H29" s="59" t="s">
        <v>237</v>
      </c>
      <c r="I29" s="29" t="s">
        <v>240</v>
      </c>
      <c r="J29" s="54">
        <v>4000</v>
      </c>
      <c r="K29" s="22" t="s">
        <v>366</v>
      </c>
      <c r="L29" s="68" t="s">
        <v>290</v>
      </c>
      <c r="M29" s="58"/>
    </row>
    <row r="30" spans="1:13" ht="35.1" customHeight="1">
      <c r="A30" s="6">
        <v>26</v>
      </c>
      <c r="B30" s="18" t="s">
        <v>233</v>
      </c>
      <c r="C30" s="6" t="str">
        <f t="shared" si="0"/>
        <v>02/05/2023 AL 31/12/2023</v>
      </c>
      <c r="D30" s="7">
        <f t="shared" si="1"/>
        <v>45035</v>
      </c>
      <c r="E30" s="6" t="s">
        <v>10</v>
      </c>
      <c r="F30" s="29">
        <v>40109933</v>
      </c>
      <c r="G30" s="15"/>
      <c r="H30" s="59" t="s">
        <v>238</v>
      </c>
      <c r="I30" s="29" t="s">
        <v>240</v>
      </c>
      <c r="J30" s="54">
        <v>4000</v>
      </c>
      <c r="K30" s="22" t="s">
        <v>367</v>
      </c>
      <c r="L30" s="68" t="s">
        <v>291</v>
      </c>
      <c r="M30" s="44"/>
    </row>
    <row r="31" spans="1:13" ht="35.1" customHeight="1">
      <c r="A31" s="6">
        <v>27</v>
      </c>
      <c r="B31" s="18" t="s">
        <v>234</v>
      </c>
      <c r="C31" s="6" t="str">
        <f t="shared" si="0"/>
        <v>02/05/2023 AL 31/12/2023</v>
      </c>
      <c r="D31" s="7">
        <f t="shared" si="1"/>
        <v>45035</v>
      </c>
      <c r="E31" s="6" t="s">
        <v>10</v>
      </c>
      <c r="F31" s="29">
        <v>32172524</v>
      </c>
      <c r="G31" s="15"/>
      <c r="H31" s="59" t="s">
        <v>239</v>
      </c>
      <c r="I31" s="29" t="s">
        <v>240</v>
      </c>
      <c r="J31" s="54">
        <v>4000</v>
      </c>
      <c r="K31" s="22" t="s">
        <v>368</v>
      </c>
      <c r="L31" s="68" t="s">
        <v>292</v>
      </c>
      <c r="M31" s="44"/>
    </row>
    <row r="32" spans="1:13" ht="35.1" customHeight="1">
      <c r="A32" s="6">
        <v>28</v>
      </c>
      <c r="B32" s="18" t="s">
        <v>235</v>
      </c>
      <c r="C32" s="6" t="str">
        <f t="shared" si="0"/>
        <v>02/05/2023 AL 31/12/2023</v>
      </c>
      <c r="D32" s="7">
        <f t="shared" si="1"/>
        <v>45035</v>
      </c>
      <c r="E32" s="6" t="s">
        <v>10</v>
      </c>
      <c r="F32" s="13">
        <v>5256364</v>
      </c>
      <c r="G32" s="15" t="s">
        <v>33</v>
      </c>
      <c r="H32" s="22" t="s">
        <v>34</v>
      </c>
      <c r="I32" s="29" t="s">
        <v>22</v>
      </c>
      <c r="J32" s="51">
        <v>5000</v>
      </c>
      <c r="K32" s="49" t="s">
        <v>369</v>
      </c>
      <c r="L32" s="68" t="s">
        <v>293</v>
      </c>
      <c r="M32" s="44"/>
    </row>
    <row r="33" spans="1:13" ht="35.1" customHeight="1">
      <c r="A33" s="6">
        <v>29</v>
      </c>
      <c r="B33" s="17" t="s">
        <v>246</v>
      </c>
      <c r="C33" s="6" t="str">
        <f t="shared" si="0"/>
        <v>02/05/2023 AL 31/12/2023</v>
      </c>
      <c r="D33" s="7">
        <f t="shared" si="1"/>
        <v>45035</v>
      </c>
      <c r="E33" s="12" t="s">
        <v>23</v>
      </c>
      <c r="F33" s="13">
        <v>6138497</v>
      </c>
      <c r="G33" s="19" t="s">
        <v>42</v>
      </c>
      <c r="H33" s="22" t="s">
        <v>43</v>
      </c>
      <c r="I33" s="22" t="s">
        <v>27</v>
      </c>
      <c r="J33" s="51">
        <v>14000</v>
      </c>
      <c r="K33" s="6" t="s">
        <v>370</v>
      </c>
      <c r="L33" s="68" t="s">
        <v>294</v>
      </c>
    </row>
    <row r="34" spans="1:13" ht="35.1" customHeight="1">
      <c r="A34" s="6">
        <v>30</v>
      </c>
      <c r="B34" s="17" t="s">
        <v>256</v>
      </c>
      <c r="C34" s="6" t="str">
        <f t="shared" si="0"/>
        <v>02/05/2023 AL 31/12/2023</v>
      </c>
      <c r="D34" s="7">
        <f t="shared" si="1"/>
        <v>45035</v>
      </c>
      <c r="E34" s="6" t="s">
        <v>10</v>
      </c>
      <c r="F34" s="13">
        <v>44170319</v>
      </c>
      <c r="G34" s="18" t="s">
        <v>44</v>
      </c>
      <c r="H34" s="59" t="s">
        <v>45</v>
      </c>
      <c r="I34" s="22" t="s">
        <v>46</v>
      </c>
      <c r="J34" s="51">
        <v>6500</v>
      </c>
      <c r="K34" s="6" t="s">
        <v>371</v>
      </c>
      <c r="L34" s="68" t="s">
        <v>295</v>
      </c>
    </row>
    <row r="35" spans="1:13" ht="35.1" customHeight="1">
      <c r="A35" s="6">
        <v>31</v>
      </c>
      <c r="B35" s="17" t="s">
        <v>261</v>
      </c>
      <c r="C35" s="6" t="str">
        <f t="shared" si="0"/>
        <v>02/05/2023 AL 31/12/2023</v>
      </c>
      <c r="D35" s="7">
        <f t="shared" si="1"/>
        <v>45035</v>
      </c>
      <c r="E35" s="6" t="s">
        <v>10</v>
      </c>
      <c r="F35" s="13">
        <v>100625444</v>
      </c>
      <c r="G35" s="6" t="s">
        <v>49</v>
      </c>
      <c r="H35" s="22" t="s">
        <v>50</v>
      </c>
      <c r="I35" s="29" t="s">
        <v>51</v>
      </c>
      <c r="J35" s="51">
        <v>8000</v>
      </c>
      <c r="K35" s="22" t="s">
        <v>372</v>
      </c>
      <c r="L35" s="68" t="s">
        <v>296</v>
      </c>
      <c r="M35" s="44"/>
    </row>
    <row r="36" spans="1:13" ht="35.1" customHeight="1">
      <c r="A36" s="6">
        <v>32</v>
      </c>
      <c r="B36" s="17" t="s">
        <v>262</v>
      </c>
      <c r="C36" s="6" t="str">
        <f t="shared" si="0"/>
        <v>02/05/2023 AL 31/12/2023</v>
      </c>
      <c r="D36" s="7">
        <f t="shared" si="1"/>
        <v>45035</v>
      </c>
      <c r="E36" s="6" t="s">
        <v>10</v>
      </c>
      <c r="F36" s="13">
        <v>105538612</v>
      </c>
      <c r="G36" s="6" t="s">
        <v>52</v>
      </c>
      <c r="H36" s="22" t="s">
        <v>53</v>
      </c>
      <c r="I36" s="29" t="s">
        <v>51</v>
      </c>
      <c r="J36" s="51">
        <v>6000</v>
      </c>
      <c r="K36" s="22" t="s">
        <v>373</v>
      </c>
      <c r="L36" s="68" t="s">
        <v>297</v>
      </c>
      <c r="M36" s="44"/>
    </row>
    <row r="37" spans="1:13" ht="35.1" customHeight="1">
      <c r="A37" s="6">
        <v>33</v>
      </c>
      <c r="B37" s="17" t="s">
        <v>263</v>
      </c>
      <c r="C37" s="6" t="str">
        <f t="shared" si="0"/>
        <v>02/05/2023 AL 31/12/2023</v>
      </c>
      <c r="D37" s="7">
        <f t="shared" si="1"/>
        <v>45035</v>
      </c>
      <c r="E37" s="6" t="s">
        <v>10</v>
      </c>
      <c r="F37" s="20">
        <v>107904993</v>
      </c>
      <c r="G37" s="16" t="s">
        <v>57</v>
      </c>
      <c r="H37" s="59" t="s">
        <v>58</v>
      </c>
      <c r="I37" s="22" t="s">
        <v>11</v>
      </c>
      <c r="J37" s="51">
        <v>5000</v>
      </c>
      <c r="K37" s="22" t="s">
        <v>374</v>
      </c>
      <c r="L37" s="68" t="s">
        <v>298</v>
      </c>
      <c r="M37" s="44"/>
    </row>
    <row r="38" spans="1:13" ht="24.9" customHeight="1">
      <c r="A38" s="6">
        <v>34</v>
      </c>
      <c r="B38" s="18" t="s">
        <v>210</v>
      </c>
      <c r="C38" s="6" t="str">
        <f t="shared" ref="C38:C71" si="2">($C$13)</f>
        <v>02/05/2023 AL 31/12/2023</v>
      </c>
      <c r="D38" s="7">
        <f t="shared" ref="D38:D71" si="3">($D$13)</f>
        <v>45035</v>
      </c>
      <c r="E38" s="6" t="s">
        <v>10</v>
      </c>
      <c r="F38" s="13">
        <v>108138720</v>
      </c>
      <c r="G38" s="14" t="s">
        <v>82</v>
      </c>
      <c r="H38" s="22" t="s">
        <v>83</v>
      </c>
      <c r="I38" s="29" t="s">
        <v>266</v>
      </c>
      <c r="J38" s="55">
        <v>6000</v>
      </c>
      <c r="K38" s="6" t="s">
        <v>375</v>
      </c>
      <c r="L38" s="68" t="s">
        <v>311</v>
      </c>
    </row>
    <row r="39" spans="1:13" ht="35.1" customHeight="1">
      <c r="A39" s="82" t="s">
        <v>61</v>
      </c>
      <c r="B39" s="83"/>
      <c r="C39" s="83"/>
      <c r="D39" s="83"/>
      <c r="E39" s="83"/>
      <c r="F39" s="83"/>
      <c r="G39" s="83"/>
      <c r="H39" s="83"/>
      <c r="I39" s="84"/>
      <c r="J39" s="21">
        <f>SUM(J5:J38)</f>
        <v>249500</v>
      </c>
      <c r="K39" s="50"/>
      <c r="L39" s="75"/>
      <c r="M39" s="44"/>
    </row>
    <row r="40" spans="1:13" ht="15">
      <c r="A40" s="2"/>
      <c r="B40" s="1"/>
      <c r="C40" s="2"/>
      <c r="D40" s="2"/>
      <c r="E40" s="1"/>
      <c r="F40" s="3"/>
      <c r="G40" s="4"/>
      <c r="H40" s="2"/>
      <c r="I40" s="23"/>
      <c r="J40" s="24"/>
      <c r="K40" s="2"/>
    </row>
    <row r="41" spans="1:13" ht="15">
      <c r="A41" s="2"/>
      <c r="B41" s="1"/>
      <c r="C41" s="2"/>
      <c r="D41" s="2"/>
      <c r="E41" s="1"/>
      <c r="F41" s="3"/>
      <c r="G41" s="4"/>
      <c r="H41" s="2"/>
      <c r="I41" s="23"/>
      <c r="J41" s="24"/>
      <c r="K41" s="2"/>
    </row>
    <row r="42" spans="1:13" ht="27" customHeight="1">
      <c r="A42" s="2"/>
      <c r="B42" s="1"/>
      <c r="C42" s="2"/>
      <c r="D42" s="2"/>
      <c r="E42" s="1"/>
      <c r="F42" s="3"/>
      <c r="G42" s="4"/>
      <c r="H42" s="2"/>
      <c r="I42" s="23"/>
      <c r="J42" s="24"/>
      <c r="K42" s="2"/>
    </row>
    <row r="43" spans="1:13" ht="21.75" customHeight="1">
      <c r="A43" s="2"/>
      <c r="B43" s="1"/>
      <c r="C43" s="88" t="s">
        <v>165</v>
      </c>
      <c r="D43" s="88"/>
      <c r="E43" s="88"/>
      <c r="F43" s="88"/>
      <c r="G43" s="88"/>
      <c r="H43" s="88"/>
      <c r="I43" s="88"/>
      <c r="J43" s="56"/>
      <c r="K43" s="43"/>
    </row>
    <row r="44" spans="1:13" ht="30" customHeight="1">
      <c r="A44" s="37" t="s">
        <v>0</v>
      </c>
      <c r="B44" s="38" t="s">
        <v>1</v>
      </c>
      <c r="C44" s="38" t="s">
        <v>2</v>
      </c>
      <c r="D44" s="38" t="s">
        <v>3</v>
      </c>
      <c r="E44" s="38" t="s">
        <v>4</v>
      </c>
      <c r="F44" s="39" t="s">
        <v>5</v>
      </c>
      <c r="G44" s="40" t="s">
        <v>6</v>
      </c>
      <c r="H44" s="37" t="s">
        <v>7</v>
      </c>
      <c r="I44" s="37" t="s">
        <v>8</v>
      </c>
      <c r="J44" s="37" t="s">
        <v>168</v>
      </c>
      <c r="K44" s="37" t="s">
        <v>9</v>
      </c>
      <c r="L44" s="37" t="s">
        <v>161</v>
      </c>
    </row>
    <row r="45" spans="1:13" ht="24.9" customHeight="1">
      <c r="A45" s="6">
        <v>35</v>
      </c>
      <c r="B45" s="53" t="s">
        <v>180</v>
      </c>
      <c r="C45" s="6" t="s">
        <v>175</v>
      </c>
      <c r="D45" s="7">
        <v>45035</v>
      </c>
      <c r="E45" s="6" t="s">
        <v>10</v>
      </c>
      <c r="F45" s="8">
        <v>55111475</v>
      </c>
      <c r="G45" s="9" t="s">
        <v>71</v>
      </c>
      <c r="H45" s="22" t="s">
        <v>72</v>
      </c>
      <c r="I45" s="29" t="s">
        <v>70</v>
      </c>
      <c r="J45" s="62">
        <v>7000</v>
      </c>
      <c r="K45" s="6" t="s">
        <v>376</v>
      </c>
      <c r="L45" s="68" t="s">
        <v>299</v>
      </c>
    </row>
    <row r="46" spans="1:13" s="44" customFormat="1" ht="24.9" customHeight="1">
      <c r="A46" s="22">
        <v>36</v>
      </c>
      <c r="B46" s="53" t="s">
        <v>417</v>
      </c>
      <c r="C46" s="22" t="s">
        <v>421</v>
      </c>
      <c r="D46" s="77">
        <v>45112</v>
      </c>
      <c r="E46" s="22" t="s">
        <v>10</v>
      </c>
      <c r="F46" s="78">
        <v>98508040</v>
      </c>
      <c r="G46" s="53"/>
      <c r="H46" s="22" t="s">
        <v>418</v>
      </c>
      <c r="I46" s="79" t="s">
        <v>70</v>
      </c>
      <c r="J46" s="62">
        <v>8064.52</v>
      </c>
      <c r="K46" s="22" t="s">
        <v>419</v>
      </c>
      <c r="L46" s="93" t="s">
        <v>425</v>
      </c>
    </row>
    <row r="47" spans="1:13" ht="24.9" customHeight="1">
      <c r="A47" s="6">
        <v>37</v>
      </c>
      <c r="B47" s="53" t="s">
        <v>181</v>
      </c>
      <c r="C47" s="6" t="s">
        <v>175</v>
      </c>
      <c r="D47" s="7">
        <v>45035</v>
      </c>
      <c r="E47" s="6" t="s">
        <v>10</v>
      </c>
      <c r="F47" s="8">
        <v>53107306</v>
      </c>
      <c r="G47" s="9" t="s">
        <v>73</v>
      </c>
      <c r="H47" s="22" t="s">
        <v>74</v>
      </c>
      <c r="I47" s="29" t="s">
        <v>70</v>
      </c>
      <c r="J47" s="62">
        <v>5500</v>
      </c>
      <c r="K47" s="6" t="s">
        <v>378</v>
      </c>
      <c r="L47" s="68" t="s">
        <v>300</v>
      </c>
    </row>
    <row r="48" spans="1:13" ht="24.9" customHeight="1">
      <c r="A48" s="6">
        <v>38</v>
      </c>
      <c r="B48" s="53" t="s">
        <v>182</v>
      </c>
      <c r="C48" s="6" t="s">
        <v>175</v>
      </c>
      <c r="D48" s="7">
        <v>45035</v>
      </c>
      <c r="E48" s="6" t="s">
        <v>10</v>
      </c>
      <c r="F48" s="8">
        <v>41864050</v>
      </c>
      <c r="G48" s="9" t="s">
        <v>75</v>
      </c>
      <c r="H48" s="22" t="s">
        <v>76</v>
      </c>
      <c r="I48" s="29" t="s">
        <v>70</v>
      </c>
      <c r="J48" s="62">
        <v>5500</v>
      </c>
      <c r="K48" s="6" t="s">
        <v>377</v>
      </c>
      <c r="L48" s="68" t="s">
        <v>301</v>
      </c>
    </row>
    <row r="49" spans="1:13" ht="24.9" customHeight="1">
      <c r="A49" s="6">
        <v>39</v>
      </c>
      <c r="B49" s="6" t="s">
        <v>188</v>
      </c>
      <c r="C49" s="6" t="s">
        <v>175</v>
      </c>
      <c r="D49" s="7">
        <v>45035</v>
      </c>
      <c r="E49" s="6" t="s">
        <v>10</v>
      </c>
      <c r="F49" s="20">
        <v>7350279</v>
      </c>
      <c r="G49" s="16" t="s">
        <v>114</v>
      </c>
      <c r="H49" s="60" t="s">
        <v>115</v>
      </c>
      <c r="I49" s="29" t="s">
        <v>116</v>
      </c>
      <c r="J49" s="63">
        <v>10000</v>
      </c>
      <c r="K49" s="45" t="s">
        <v>379</v>
      </c>
      <c r="L49" s="68" t="s">
        <v>302</v>
      </c>
    </row>
    <row r="50" spans="1:13" ht="24.9" customHeight="1">
      <c r="A50" s="6">
        <v>40</v>
      </c>
      <c r="B50" s="6" t="s">
        <v>189</v>
      </c>
      <c r="C50" s="6" t="s">
        <v>175</v>
      </c>
      <c r="D50" s="7">
        <v>45035</v>
      </c>
      <c r="E50" s="6" t="s">
        <v>10</v>
      </c>
      <c r="F50" s="13">
        <v>41503112</v>
      </c>
      <c r="G50" s="16" t="s">
        <v>117</v>
      </c>
      <c r="H50" s="22" t="s">
        <v>118</v>
      </c>
      <c r="I50" s="29" t="s">
        <v>116</v>
      </c>
      <c r="J50" s="63">
        <v>5000</v>
      </c>
      <c r="K50" s="6" t="s">
        <v>380</v>
      </c>
      <c r="L50" s="68" t="s">
        <v>303</v>
      </c>
    </row>
    <row r="51" spans="1:13" ht="26.1" customHeight="1">
      <c r="A51" s="6">
        <v>41</v>
      </c>
      <c r="B51" s="6" t="s">
        <v>190</v>
      </c>
      <c r="C51" s="6" t="s">
        <v>175</v>
      </c>
      <c r="D51" s="7">
        <v>45035</v>
      </c>
      <c r="E51" s="6" t="s">
        <v>10</v>
      </c>
      <c r="F51" s="13">
        <v>110533437</v>
      </c>
      <c r="G51" s="16" t="s">
        <v>47</v>
      </c>
      <c r="H51" s="29" t="s">
        <v>48</v>
      </c>
      <c r="I51" s="29" t="s">
        <v>116</v>
      </c>
      <c r="J51" s="63">
        <v>5000</v>
      </c>
      <c r="K51" s="22" t="s">
        <v>381</v>
      </c>
      <c r="L51" s="68" t="s">
        <v>304</v>
      </c>
      <c r="M51" s="44"/>
    </row>
    <row r="52" spans="1:13" ht="24.9" customHeight="1">
      <c r="A52" s="6">
        <v>42</v>
      </c>
      <c r="B52" s="6" t="s">
        <v>191</v>
      </c>
      <c r="C52" s="6" t="s">
        <v>175</v>
      </c>
      <c r="D52" s="7">
        <v>45035</v>
      </c>
      <c r="E52" s="6" t="s">
        <v>10</v>
      </c>
      <c r="F52" s="13">
        <v>76603970</v>
      </c>
      <c r="G52" s="16" t="s">
        <v>121</v>
      </c>
      <c r="H52" s="29" t="s">
        <v>122</v>
      </c>
      <c r="I52" s="29" t="s">
        <v>116</v>
      </c>
      <c r="J52" s="63">
        <v>5000</v>
      </c>
      <c r="K52" s="6" t="s">
        <v>382</v>
      </c>
      <c r="L52" s="68" t="s">
        <v>305</v>
      </c>
    </row>
    <row r="53" spans="1:13" ht="24.9" customHeight="1">
      <c r="A53" s="6">
        <v>43</v>
      </c>
      <c r="B53" s="6" t="s">
        <v>192</v>
      </c>
      <c r="C53" s="6" t="s">
        <v>175</v>
      </c>
      <c r="D53" s="7">
        <v>45035</v>
      </c>
      <c r="E53" s="6" t="s">
        <v>10</v>
      </c>
      <c r="F53" s="13">
        <v>48074950</v>
      </c>
      <c r="G53" s="16" t="s">
        <v>119</v>
      </c>
      <c r="H53" s="22" t="s">
        <v>120</v>
      </c>
      <c r="I53" s="29" t="s">
        <v>116</v>
      </c>
      <c r="J53" s="63">
        <v>5000</v>
      </c>
      <c r="K53" s="6" t="s">
        <v>383</v>
      </c>
      <c r="L53" s="68" t="s">
        <v>306</v>
      </c>
    </row>
    <row r="54" spans="1:13" ht="24.9" customHeight="1">
      <c r="A54" s="6">
        <v>44</v>
      </c>
      <c r="B54" s="6" t="s">
        <v>195</v>
      </c>
      <c r="C54" s="6" t="s">
        <v>175</v>
      </c>
      <c r="D54" s="7">
        <v>45035</v>
      </c>
      <c r="E54" s="6" t="s">
        <v>10</v>
      </c>
      <c r="F54" s="29">
        <v>67577598</v>
      </c>
      <c r="G54" s="16"/>
      <c r="H54" s="22" t="s">
        <v>196</v>
      </c>
      <c r="I54" s="29" t="s">
        <v>116</v>
      </c>
      <c r="J54" s="63">
        <v>5000</v>
      </c>
      <c r="K54" s="6" t="s">
        <v>384</v>
      </c>
      <c r="L54" s="69" t="s">
        <v>307</v>
      </c>
    </row>
    <row r="55" spans="1:13" ht="30.75" customHeight="1">
      <c r="A55" s="6">
        <v>45</v>
      </c>
      <c r="B55" s="12" t="s">
        <v>203</v>
      </c>
      <c r="C55" s="6" t="s">
        <v>175</v>
      </c>
      <c r="D55" s="7">
        <f t="shared" si="3"/>
        <v>45035</v>
      </c>
      <c r="E55" s="12" t="s">
        <v>23</v>
      </c>
      <c r="F55" s="25">
        <v>36678902</v>
      </c>
      <c r="G55" s="26" t="s">
        <v>77</v>
      </c>
      <c r="H55" s="22" t="s">
        <v>78</v>
      </c>
      <c r="I55" s="29" t="s">
        <v>79</v>
      </c>
      <c r="J55" s="64">
        <v>12000</v>
      </c>
      <c r="K55" s="6" t="s">
        <v>385</v>
      </c>
      <c r="L55" s="68" t="s">
        <v>308</v>
      </c>
    </row>
    <row r="56" spans="1:13" ht="30.75" customHeight="1">
      <c r="A56" s="6">
        <v>46</v>
      </c>
      <c r="B56" s="12" t="s">
        <v>204</v>
      </c>
      <c r="C56" s="6" t="s">
        <v>175</v>
      </c>
      <c r="D56" s="7">
        <f t="shared" si="3"/>
        <v>45035</v>
      </c>
      <c r="E56" s="12" t="s">
        <v>23</v>
      </c>
      <c r="F56" s="57">
        <v>85026239</v>
      </c>
      <c r="G56" s="26"/>
      <c r="H56" s="22" t="s">
        <v>205</v>
      </c>
      <c r="I56" s="29" t="s">
        <v>265</v>
      </c>
      <c r="J56" s="64">
        <v>12000</v>
      </c>
      <c r="K56" s="6" t="s">
        <v>386</v>
      </c>
      <c r="L56" s="68" t="s">
        <v>309</v>
      </c>
    </row>
    <row r="57" spans="1:13" ht="30" customHeight="1">
      <c r="A57" s="6">
        <v>47</v>
      </c>
      <c r="B57" s="12" t="s">
        <v>207</v>
      </c>
      <c r="C57" s="6" t="str">
        <f t="shared" si="2"/>
        <v>02/05/2023 AL 31/12/2023</v>
      </c>
      <c r="D57" s="7">
        <f t="shared" si="3"/>
        <v>45035</v>
      </c>
      <c r="E57" s="12" t="s">
        <v>23</v>
      </c>
      <c r="F57" s="13">
        <v>82156905</v>
      </c>
      <c r="G57" s="14" t="s">
        <v>80</v>
      </c>
      <c r="H57" s="22" t="s">
        <v>81</v>
      </c>
      <c r="I57" s="29" t="s">
        <v>79</v>
      </c>
      <c r="J57" s="64">
        <v>9000</v>
      </c>
      <c r="K57" s="6" t="s">
        <v>387</v>
      </c>
      <c r="L57" s="68" t="s">
        <v>310</v>
      </c>
    </row>
    <row r="58" spans="1:13" ht="24.9" customHeight="1">
      <c r="A58" s="6">
        <v>48</v>
      </c>
      <c r="B58" s="18" t="s">
        <v>211</v>
      </c>
      <c r="C58" s="6" t="str">
        <f t="shared" si="2"/>
        <v>02/05/2023 AL 31/12/2023</v>
      </c>
      <c r="D58" s="7">
        <f t="shared" si="3"/>
        <v>45035</v>
      </c>
      <c r="E58" s="6" t="s">
        <v>10</v>
      </c>
      <c r="F58" s="13">
        <v>1469568</v>
      </c>
      <c r="G58" s="15" t="s">
        <v>88</v>
      </c>
      <c r="H58" s="59" t="s">
        <v>89</v>
      </c>
      <c r="I58" s="29" t="s">
        <v>79</v>
      </c>
      <c r="J58" s="65">
        <v>6000</v>
      </c>
      <c r="K58" s="6" t="s">
        <v>388</v>
      </c>
      <c r="L58" s="92" t="s">
        <v>312</v>
      </c>
    </row>
    <row r="59" spans="1:13" ht="24.9" customHeight="1">
      <c r="A59" s="6">
        <v>49</v>
      </c>
      <c r="B59" s="18" t="s">
        <v>220</v>
      </c>
      <c r="C59" s="6" t="str">
        <f t="shared" si="2"/>
        <v>02/05/2023 AL 31/12/2023</v>
      </c>
      <c r="D59" s="7">
        <f t="shared" si="3"/>
        <v>45035</v>
      </c>
      <c r="E59" s="6" t="s">
        <v>10</v>
      </c>
      <c r="F59" s="13">
        <v>36064769</v>
      </c>
      <c r="G59" s="15" t="s">
        <v>90</v>
      </c>
      <c r="H59" s="22" t="s">
        <v>91</v>
      </c>
      <c r="I59" s="29" t="s">
        <v>266</v>
      </c>
      <c r="J59" s="65">
        <v>5500</v>
      </c>
      <c r="K59" s="6" t="s">
        <v>389</v>
      </c>
      <c r="L59" s="70" t="s">
        <v>313</v>
      </c>
    </row>
    <row r="60" spans="1:13" ht="24.9" customHeight="1">
      <c r="A60" s="6">
        <v>50</v>
      </c>
      <c r="B60" s="18" t="s">
        <v>221</v>
      </c>
      <c r="C60" s="6" t="str">
        <f t="shared" si="2"/>
        <v>02/05/2023 AL 31/12/2023</v>
      </c>
      <c r="D60" s="7">
        <f t="shared" si="3"/>
        <v>45035</v>
      </c>
      <c r="E60" s="6" t="s">
        <v>10</v>
      </c>
      <c r="F60" s="13">
        <v>14858894</v>
      </c>
      <c r="G60" s="15" t="s">
        <v>92</v>
      </c>
      <c r="H60" s="22" t="s">
        <v>93</v>
      </c>
      <c r="I60" s="29" t="s">
        <v>266</v>
      </c>
      <c r="J60" s="65">
        <v>5500</v>
      </c>
      <c r="K60" s="6" t="s">
        <v>390</v>
      </c>
      <c r="L60" s="70" t="s">
        <v>314</v>
      </c>
    </row>
    <row r="61" spans="1:13" ht="24.9" customHeight="1">
      <c r="A61" s="6">
        <v>51</v>
      </c>
      <c r="B61" s="18" t="s">
        <v>222</v>
      </c>
      <c r="C61" s="6" t="str">
        <f t="shared" si="2"/>
        <v>02/05/2023 AL 31/12/2023</v>
      </c>
      <c r="D61" s="7">
        <f t="shared" si="3"/>
        <v>45035</v>
      </c>
      <c r="E61" s="6" t="s">
        <v>10</v>
      </c>
      <c r="F61" s="13">
        <v>88248577</v>
      </c>
      <c r="G61" s="15" t="s">
        <v>86</v>
      </c>
      <c r="H61" s="22" t="s">
        <v>87</v>
      </c>
      <c r="I61" s="29" t="s">
        <v>266</v>
      </c>
      <c r="J61" s="65">
        <v>5000</v>
      </c>
      <c r="K61" s="6" t="s">
        <v>391</v>
      </c>
      <c r="L61" s="70" t="s">
        <v>315</v>
      </c>
    </row>
    <row r="62" spans="1:13" ht="24.9" customHeight="1">
      <c r="A62" s="6">
        <v>52</v>
      </c>
      <c r="B62" s="18" t="s">
        <v>223</v>
      </c>
      <c r="C62" s="6" t="str">
        <f t="shared" si="2"/>
        <v>02/05/2023 AL 31/12/2023</v>
      </c>
      <c r="D62" s="7">
        <f t="shared" si="3"/>
        <v>45035</v>
      </c>
      <c r="E62" s="6" t="s">
        <v>10</v>
      </c>
      <c r="F62" s="13">
        <v>72483393</v>
      </c>
      <c r="G62" s="15" t="s">
        <v>94</v>
      </c>
      <c r="H62" s="22" t="s">
        <v>95</v>
      </c>
      <c r="I62" s="29" t="s">
        <v>266</v>
      </c>
      <c r="J62" s="65">
        <v>5000</v>
      </c>
      <c r="K62" s="6" t="s">
        <v>392</v>
      </c>
      <c r="L62" s="70" t="s">
        <v>316</v>
      </c>
    </row>
    <row r="63" spans="1:13" ht="24.9" customHeight="1">
      <c r="A63" s="6">
        <v>53</v>
      </c>
      <c r="B63" s="18" t="s">
        <v>224</v>
      </c>
      <c r="C63" s="6" t="str">
        <f t="shared" si="2"/>
        <v>02/05/2023 AL 31/12/2023</v>
      </c>
      <c r="D63" s="7">
        <f t="shared" si="3"/>
        <v>45035</v>
      </c>
      <c r="E63" s="6" t="s">
        <v>10</v>
      </c>
      <c r="F63" s="13">
        <v>50469533</v>
      </c>
      <c r="G63" s="15" t="s">
        <v>84</v>
      </c>
      <c r="H63" s="22" t="s">
        <v>85</v>
      </c>
      <c r="I63" s="29" t="s">
        <v>265</v>
      </c>
      <c r="J63" s="65">
        <v>5000</v>
      </c>
      <c r="K63" s="6" t="s">
        <v>393</v>
      </c>
      <c r="L63" s="70" t="s">
        <v>317</v>
      </c>
    </row>
    <row r="64" spans="1:13" ht="30.75" customHeight="1">
      <c r="A64" s="6">
        <v>54</v>
      </c>
      <c r="B64" s="17" t="s">
        <v>241</v>
      </c>
      <c r="C64" s="6" t="str">
        <f t="shared" si="2"/>
        <v>02/05/2023 AL 31/12/2023</v>
      </c>
      <c r="D64" s="7">
        <f t="shared" si="3"/>
        <v>45035</v>
      </c>
      <c r="E64" s="12" t="s">
        <v>23</v>
      </c>
      <c r="F64" s="13">
        <v>81298552</v>
      </c>
      <c r="G64" s="18" t="s">
        <v>97</v>
      </c>
      <c r="H64" s="22" t="s">
        <v>98</v>
      </c>
      <c r="I64" s="29" t="s">
        <v>99</v>
      </c>
      <c r="J64" s="63">
        <v>11000</v>
      </c>
      <c r="K64" s="6" t="s">
        <v>394</v>
      </c>
      <c r="L64" s="70" t="s">
        <v>318</v>
      </c>
    </row>
    <row r="65" spans="1:12" ht="32.25" customHeight="1">
      <c r="A65" s="6">
        <v>55</v>
      </c>
      <c r="B65" s="17" t="s">
        <v>242</v>
      </c>
      <c r="C65" s="6" t="str">
        <f t="shared" si="2"/>
        <v>02/05/2023 AL 31/12/2023</v>
      </c>
      <c r="D65" s="7">
        <f t="shared" si="3"/>
        <v>45035</v>
      </c>
      <c r="E65" s="12" t="s">
        <v>23</v>
      </c>
      <c r="F65" s="13">
        <v>85457167</v>
      </c>
      <c r="G65" s="27" t="s">
        <v>100</v>
      </c>
      <c r="H65" s="22" t="s">
        <v>101</v>
      </c>
      <c r="I65" s="29" t="s">
        <v>99</v>
      </c>
      <c r="J65" s="63">
        <v>11000</v>
      </c>
      <c r="K65" s="6" t="s">
        <v>395</v>
      </c>
      <c r="L65" s="70" t="s">
        <v>319</v>
      </c>
    </row>
    <row r="66" spans="1:12" ht="31.5" customHeight="1">
      <c r="A66" s="6">
        <v>56</v>
      </c>
      <c r="B66" s="17" t="s">
        <v>243</v>
      </c>
      <c r="C66" s="6" t="str">
        <f t="shared" si="2"/>
        <v>02/05/2023 AL 31/12/2023</v>
      </c>
      <c r="D66" s="7">
        <f t="shared" si="3"/>
        <v>45035</v>
      </c>
      <c r="E66" s="12" t="s">
        <v>23</v>
      </c>
      <c r="F66" s="13">
        <v>30119995</v>
      </c>
      <c r="G66" s="27" t="s">
        <v>102</v>
      </c>
      <c r="H66" s="22" t="s">
        <v>103</v>
      </c>
      <c r="I66" s="22" t="s">
        <v>96</v>
      </c>
      <c r="J66" s="63">
        <v>11000</v>
      </c>
      <c r="K66" s="6" t="s">
        <v>396</v>
      </c>
      <c r="L66" s="70" t="s">
        <v>320</v>
      </c>
    </row>
    <row r="67" spans="1:12" ht="32.25" customHeight="1">
      <c r="A67" s="6">
        <v>57</v>
      </c>
      <c r="B67" s="17" t="s">
        <v>244</v>
      </c>
      <c r="C67" s="6" t="str">
        <f t="shared" si="2"/>
        <v>02/05/2023 AL 31/12/2023</v>
      </c>
      <c r="D67" s="7">
        <f t="shared" si="3"/>
        <v>45035</v>
      </c>
      <c r="E67" s="12" t="s">
        <v>23</v>
      </c>
      <c r="F67" s="13">
        <v>56321538</v>
      </c>
      <c r="G67" s="27" t="s">
        <v>104</v>
      </c>
      <c r="H67" s="22" t="s">
        <v>105</v>
      </c>
      <c r="I67" s="29" t="s">
        <v>99</v>
      </c>
      <c r="J67" s="63">
        <v>11000</v>
      </c>
      <c r="K67" s="45" t="s">
        <v>397</v>
      </c>
      <c r="L67" s="71" t="s">
        <v>321</v>
      </c>
    </row>
    <row r="68" spans="1:12" ht="30.75" customHeight="1">
      <c r="A68" s="6">
        <v>58</v>
      </c>
      <c r="B68" s="17" t="s">
        <v>245</v>
      </c>
      <c r="C68" s="6" t="str">
        <f t="shared" si="2"/>
        <v>02/05/2023 AL 31/12/2023</v>
      </c>
      <c r="D68" s="7">
        <f t="shared" si="3"/>
        <v>45035</v>
      </c>
      <c r="E68" s="12" t="s">
        <v>23</v>
      </c>
      <c r="F68" s="13">
        <v>12319570</v>
      </c>
      <c r="G68" s="19" t="s">
        <v>106</v>
      </c>
      <c r="H68" s="22" t="s">
        <v>107</v>
      </c>
      <c r="I68" s="29" t="s">
        <v>99</v>
      </c>
      <c r="J68" s="63">
        <v>11000</v>
      </c>
      <c r="K68" s="6" t="s">
        <v>398</v>
      </c>
      <c r="L68" s="70" t="s">
        <v>322</v>
      </c>
    </row>
    <row r="69" spans="1:12" ht="24.9" customHeight="1">
      <c r="A69" s="6">
        <v>59</v>
      </c>
      <c r="B69" s="17" t="s">
        <v>257</v>
      </c>
      <c r="C69" s="6" t="str">
        <f t="shared" si="2"/>
        <v>02/05/2023 AL 31/12/2023</v>
      </c>
      <c r="D69" s="7">
        <f t="shared" si="3"/>
        <v>45035</v>
      </c>
      <c r="E69" s="6" t="s">
        <v>10</v>
      </c>
      <c r="F69" s="28">
        <v>31586201</v>
      </c>
      <c r="G69" s="18" t="s">
        <v>108</v>
      </c>
      <c r="H69" s="22" t="s">
        <v>109</v>
      </c>
      <c r="I69" s="29" t="s">
        <v>99</v>
      </c>
      <c r="J69" s="63">
        <v>8000</v>
      </c>
      <c r="K69" s="22" t="s">
        <v>399</v>
      </c>
      <c r="L69" s="70" t="s">
        <v>323</v>
      </c>
    </row>
    <row r="70" spans="1:12" ht="24.9" customHeight="1">
      <c r="A70" s="6">
        <v>60</v>
      </c>
      <c r="B70" s="17" t="s">
        <v>258</v>
      </c>
      <c r="C70" s="6" t="str">
        <f t="shared" si="2"/>
        <v>02/05/2023 AL 31/12/2023</v>
      </c>
      <c r="D70" s="7">
        <f t="shared" si="3"/>
        <v>45035</v>
      </c>
      <c r="E70" s="6" t="s">
        <v>10</v>
      </c>
      <c r="F70" s="28">
        <v>72660732</v>
      </c>
      <c r="G70" s="18" t="s">
        <v>110</v>
      </c>
      <c r="H70" s="22" t="s">
        <v>111</v>
      </c>
      <c r="I70" s="29" t="s">
        <v>96</v>
      </c>
      <c r="J70" s="63">
        <v>6000</v>
      </c>
      <c r="K70" s="6" t="s">
        <v>400</v>
      </c>
      <c r="L70" s="70" t="s">
        <v>324</v>
      </c>
    </row>
    <row r="71" spans="1:12" ht="24.9" customHeight="1">
      <c r="A71" s="6">
        <v>61</v>
      </c>
      <c r="B71" s="17" t="s">
        <v>259</v>
      </c>
      <c r="C71" s="6" t="str">
        <f t="shared" si="2"/>
        <v>02/05/2023 AL 31/12/2023</v>
      </c>
      <c r="D71" s="7">
        <f t="shared" si="3"/>
        <v>45035</v>
      </c>
      <c r="E71" s="6" t="s">
        <v>10</v>
      </c>
      <c r="F71" s="13">
        <v>74917889</v>
      </c>
      <c r="G71" s="6" t="s">
        <v>112</v>
      </c>
      <c r="H71" s="22" t="s">
        <v>113</v>
      </c>
      <c r="I71" s="29" t="s">
        <v>96</v>
      </c>
      <c r="J71" s="63">
        <v>6500</v>
      </c>
      <c r="K71" s="6" t="s">
        <v>401</v>
      </c>
      <c r="L71" s="70" t="s">
        <v>325</v>
      </c>
    </row>
    <row r="72" spans="1:12" ht="24.9" customHeight="1">
      <c r="A72" s="89" t="s">
        <v>61</v>
      </c>
      <c r="B72" s="89"/>
      <c r="C72" s="89"/>
      <c r="D72" s="89"/>
      <c r="E72" s="89"/>
      <c r="F72" s="89"/>
      <c r="G72" s="89"/>
      <c r="H72" s="89"/>
      <c r="I72" s="89"/>
      <c r="J72" s="21">
        <f>SUM(J45:J71)</f>
        <v>201564.52000000002</v>
      </c>
      <c r="K72" s="21"/>
      <c r="L72" s="72"/>
    </row>
    <row r="73" spans="1:12" ht="15">
      <c r="A73" s="2"/>
      <c r="B73" s="1"/>
      <c r="C73" s="2"/>
      <c r="D73" s="2"/>
      <c r="E73" s="1"/>
      <c r="F73" s="36"/>
      <c r="G73" s="4"/>
      <c r="H73" s="2"/>
      <c r="I73" s="23"/>
      <c r="J73" s="24"/>
      <c r="K73" s="2"/>
    </row>
    <row r="74" spans="1:12" ht="15">
      <c r="A74" s="2"/>
      <c r="B74" s="1"/>
      <c r="C74" s="2"/>
      <c r="D74" s="2"/>
      <c r="E74" s="1"/>
      <c r="F74" s="36"/>
      <c r="G74" s="4"/>
      <c r="H74" s="2"/>
      <c r="I74" s="23"/>
      <c r="J74" s="24"/>
      <c r="K74" s="2"/>
    </row>
    <row r="75" spans="1:12" ht="15">
      <c r="A75" s="2"/>
      <c r="B75" s="1"/>
      <c r="C75" s="2"/>
      <c r="D75" s="2"/>
      <c r="E75" s="1"/>
      <c r="F75" s="36"/>
      <c r="G75" s="4"/>
      <c r="H75" s="2"/>
      <c r="I75" s="23"/>
      <c r="J75" s="24"/>
      <c r="K75" s="2"/>
    </row>
    <row r="76" spans="1:12" ht="15">
      <c r="A76" s="2"/>
      <c r="B76" s="1"/>
      <c r="C76" s="2"/>
      <c r="D76" s="2"/>
      <c r="E76" s="1"/>
      <c r="F76" s="36"/>
      <c r="G76" s="4"/>
      <c r="H76" s="2"/>
      <c r="I76" s="23"/>
      <c r="J76" s="24"/>
      <c r="K76" s="2"/>
    </row>
    <row r="77" spans="1:12" ht="15">
      <c r="A77" s="2"/>
      <c r="B77" s="1"/>
      <c r="C77" s="2"/>
      <c r="D77" s="2"/>
      <c r="E77" s="1"/>
      <c r="F77" s="36"/>
      <c r="G77" s="4"/>
      <c r="H77" s="2"/>
      <c r="I77" s="23"/>
      <c r="J77" s="24"/>
      <c r="K77" s="2"/>
    </row>
    <row r="78" spans="1:12" ht="15.6">
      <c r="A78" s="2"/>
      <c r="B78" s="1"/>
      <c r="C78" s="88" t="s">
        <v>166</v>
      </c>
      <c r="D78" s="88"/>
      <c r="E78" s="88"/>
      <c r="F78" s="88"/>
      <c r="G78" s="88"/>
      <c r="H78" s="88"/>
      <c r="I78" s="88"/>
      <c r="J78" s="24"/>
      <c r="K78" s="2"/>
    </row>
    <row r="79" spans="1:12" ht="15">
      <c r="A79" s="2"/>
      <c r="B79" s="1"/>
      <c r="C79" s="2"/>
      <c r="D79" s="2"/>
      <c r="E79" s="1"/>
      <c r="F79" s="3"/>
      <c r="G79" s="4"/>
      <c r="H79" s="2"/>
      <c r="I79" s="23"/>
      <c r="J79" s="24"/>
      <c r="K79" s="2"/>
    </row>
    <row r="80" spans="1:12" ht="38.25" customHeight="1">
      <c r="A80" s="37" t="s">
        <v>0</v>
      </c>
      <c r="B80" s="38" t="s">
        <v>1</v>
      </c>
      <c r="C80" s="38" t="s">
        <v>2</v>
      </c>
      <c r="D80" s="38" t="s">
        <v>3</v>
      </c>
      <c r="E80" s="38" t="s">
        <v>4</v>
      </c>
      <c r="F80" s="39" t="s">
        <v>5</v>
      </c>
      <c r="G80" s="40" t="s">
        <v>6</v>
      </c>
      <c r="H80" s="37" t="s">
        <v>7</v>
      </c>
      <c r="I80" s="37" t="s">
        <v>8</v>
      </c>
      <c r="J80" s="37" t="s">
        <v>168</v>
      </c>
      <c r="K80" s="37" t="s">
        <v>9</v>
      </c>
      <c r="L80" s="37" t="s">
        <v>161</v>
      </c>
    </row>
    <row r="81" spans="1:12" ht="31.5" customHeight="1">
      <c r="A81" s="6">
        <f>A71+1</f>
        <v>62</v>
      </c>
      <c r="B81" s="17" t="s">
        <v>247</v>
      </c>
      <c r="C81" s="6" t="str">
        <f t="shared" ref="C81:C88" si="4">($C$13)</f>
        <v>02/05/2023 AL 31/12/2023</v>
      </c>
      <c r="D81" s="7">
        <f t="shared" ref="D81:D88" si="5">($D$13)</f>
        <v>45035</v>
      </c>
      <c r="E81" s="12" t="s">
        <v>23</v>
      </c>
      <c r="F81" s="13">
        <v>44009526</v>
      </c>
      <c r="G81" s="19" t="s">
        <v>123</v>
      </c>
      <c r="H81" s="66" t="s">
        <v>124</v>
      </c>
      <c r="I81" s="66" t="s">
        <v>125</v>
      </c>
      <c r="J81" s="63">
        <v>10000</v>
      </c>
      <c r="K81" s="6" t="s">
        <v>420</v>
      </c>
      <c r="L81" s="70" t="s">
        <v>326</v>
      </c>
    </row>
    <row r="82" spans="1:12" ht="31.5" customHeight="1">
      <c r="A82" s="6">
        <f>A81+1</f>
        <v>63</v>
      </c>
      <c r="B82" s="17" t="s">
        <v>249</v>
      </c>
      <c r="C82" s="6" t="str">
        <f t="shared" si="4"/>
        <v>02/05/2023 AL 31/12/2023</v>
      </c>
      <c r="D82" s="7">
        <f t="shared" si="5"/>
        <v>45035</v>
      </c>
      <c r="E82" s="6" t="s">
        <v>10</v>
      </c>
      <c r="F82" s="11">
        <v>90879759</v>
      </c>
      <c r="G82" s="19"/>
      <c r="H82" s="59" t="s">
        <v>248</v>
      </c>
      <c r="I82" s="66" t="s">
        <v>125</v>
      </c>
      <c r="J82" s="63">
        <v>5500</v>
      </c>
      <c r="K82" s="6" t="s">
        <v>402</v>
      </c>
      <c r="L82" s="70" t="s">
        <v>327</v>
      </c>
    </row>
    <row r="83" spans="1:12" ht="24.9" customHeight="1">
      <c r="A83" s="6">
        <f t="shared" ref="A83:A88" si="6">A82+1</f>
        <v>64</v>
      </c>
      <c r="B83" s="17" t="s">
        <v>251</v>
      </c>
      <c r="C83" s="6" t="str">
        <f t="shared" si="4"/>
        <v>02/05/2023 AL 31/12/2023</v>
      </c>
      <c r="D83" s="7">
        <f t="shared" si="5"/>
        <v>45035</v>
      </c>
      <c r="E83" s="6" t="s">
        <v>10</v>
      </c>
      <c r="F83" s="13">
        <v>112855830</v>
      </c>
      <c r="G83" s="18" t="s">
        <v>126</v>
      </c>
      <c r="H83" s="59" t="s">
        <v>250</v>
      </c>
      <c r="I83" s="66" t="s">
        <v>125</v>
      </c>
      <c r="J83" s="63">
        <v>8000</v>
      </c>
      <c r="K83" s="6" t="s">
        <v>403</v>
      </c>
      <c r="L83" s="70" t="s">
        <v>328</v>
      </c>
    </row>
    <row r="84" spans="1:12" ht="24.9" customHeight="1">
      <c r="A84" s="6">
        <f t="shared" si="6"/>
        <v>65</v>
      </c>
      <c r="B84" s="17" t="s">
        <v>252</v>
      </c>
      <c r="C84" s="6" t="str">
        <f t="shared" si="4"/>
        <v>02/05/2023 AL 31/12/2023</v>
      </c>
      <c r="D84" s="7">
        <f t="shared" si="5"/>
        <v>45035</v>
      </c>
      <c r="E84" s="6" t="s">
        <v>10</v>
      </c>
      <c r="F84" s="13">
        <v>41864077</v>
      </c>
      <c r="G84" s="18" t="s">
        <v>127</v>
      </c>
      <c r="H84" s="22" t="s">
        <v>128</v>
      </c>
      <c r="I84" s="29" t="s">
        <v>125</v>
      </c>
      <c r="J84" s="63">
        <v>6500</v>
      </c>
      <c r="K84" s="6" t="s">
        <v>404</v>
      </c>
      <c r="L84" s="70" t="s">
        <v>329</v>
      </c>
    </row>
    <row r="85" spans="1:12" ht="24.9" customHeight="1">
      <c r="A85" s="6">
        <f t="shared" si="6"/>
        <v>66</v>
      </c>
      <c r="B85" s="17" t="s">
        <v>253</v>
      </c>
      <c r="C85" s="6" t="str">
        <f t="shared" si="4"/>
        <v>02/05/2023 AL 31/12/2023</v>
      </c>
      <c r="D85" s="7">
        <f t="shared" si="5"/>
        <v>45035</v>
      </c>
      <c r="E85" s="6" t="s">
        <v>10</v>
      </c>
      <c r="F85" s="13">
        <v>104863439</v>
      </c>
      <c r="G85" s="18" t="s">
        <v>129</v>
      </c>
      <c r="H85" s="22" t="s">
        <v>130</v>
      </c>
      <c r="I85" s="29" t="s">
        <v>125</v>
      </c>
      <c r="J85" s="63">
        <v>5500</v>
      </c>
      <c r="K85" s="6" t="s">
        <v>405</v>
      </c>
      <c r="L85" s="70" t="s">
        <v>330</v>
      </c>
    </row>
    <row r="86" spans="1:12" ht="24.9" customHeight="1">
      <c r="A86" s="6">
        <f t="shared" si="6"/>
        <v>67</v>
      </c>
      <c r="B86" s="17" t="s">
        <v>254</v>
      </c>
      <c r="C86" s="6" t="str">
        <f t="shared" si="4"/>
        <v>02/05/2023 AL 31/12/2023</v>
      </c>
      <c r="D86" s="7">
        <f t="shared" si="5"/>
        <v>45035</v>
      </c>
      <c r="E86" s="6" t="s">
        <v>10</v>
      </c>
      <c r="F86" s="28">
        <v>16927087</v>
      </c>
      <c r="G86" s="18" t="s">
        <v>131</v>
      </c>
      <c r="H86" s="22" t="s">
        <v>132</v>
      </c>
      <c r="I86" s="29" t="s">
        <v>125</v>
      </c>
      <c r="J86" s="63">
        <v>8000</v>
      </c>
      <c r="K86" s="6" t="s">
        <v>406</v>
      </c>
      <c r="L86" s="70" t="s">
        <v>331</v>
      </c>
    </row>
    <row r="87" spans="1:12" ht="24.9" customHeight="1">
      <c r="A87" s="6">
        <f t="shared" si="6"/>
        <v>68</v>
      </c>
      <c r="B87" s="17" t="s">
        <v>255</v>
      </c>
      <c r="C87" s="6" t="str">
        <f t="shared" si="4"/>
        <v>02/05/2023 AL 31/12/2023</v>
      </c>
      <c r="D87" s="7">
        <f t="shared" si="5"/>
        <v>45035</v>
      </c>
      <c r="E87" s="6" t="s">
        <v>10</v>
      </c>
      <c r="F87" s="13">
        <v>25515616</v>
      </c>
      <c r="G87" s="18" t="s">
        <v>133</v>
      </c>
      <c r="H87" s="67" t="s">
        <v>134</v>
      </c>
      <c r="I87" s="66" t="s">
        <v>135</v>
      </c>
      <c r="J87" s="63">
        <v>5000</v>
      </c>
      <c r="K87" s="6" t="s">
        <v>407</v>
      </c>
      <c r="L87" s="70" t="s">
        <v>332</v>
      </c>
    </row>
    <row r="88" spans="1:12" ht="24.9" customHeight="1">
      <c r="A88" s="6">
        <f t="shared" si="6"/>
        <v>69</v>
      </c>
      <c r="B88" s="17" t="s">
        <v>260</v>
      </c>
      <c r="C88" s="6" t="str">
        <f t="shared" si="4"/>
        <v>02/05/2023 AL 31/12/2023</v>
      </c>
      <c r="D88" s="7">
        <f t="shared" si="5"/>
        <v>45035</v>
      </c>
      <c r="E88" s="6" t="s">
        <v>10</v>
      </c>
      <c r="F88" s="13">
        <v>41590996</v>
      </c>
      <c r="G88" s="10" t="s">
        <v>136</v>
      </c>
      <c r="H88" s="66" t="s">
        <v>137</v>
      </c>
      <c r="I88" s="66" t="s">
        <v>125</v>
      </c>
      <c r="J88" s="63">
        <v>10000</v>
      </c>
      <c r="K88" s="6" t="s">
        <v>408</v>
      </c>
      <c r="L88" s="70" t="s">
        <v>333</v>
      </c>
    </row>
    <row r="89" spans="1:12" ht="24.9" customHeight="1">
      <c r="A89" s="82" t="s">
        <v>61</v>
      </c>
      <c r="B89" s="83"/>
      <c r="C89" s="83"/>
      <c r="D89" s="83"/>
      <c r="E89" s="83"/>
      <c r="F89" s="83"/>
      <c r="G89" s="83"/>
      <c r="H89" s="83"/>
      <c r="I89" s="84"/>
      <c r="J89" s="21">
        <f>SUM(J81:J88)</f>
        <v>58500</v>
      </c>
      <c r="K89" s="21"/>
      <c r="L89" s="72"/>
    </row>
    <row r="90" spans="1:12" ht="15.6">
      <c r="A90" s="33"/>
      <c r="B90" s="33"/>
      <c r="C90" s="33"/>
      <c r="D90" s="33"/>
      <c r="E90" s="33"/>
      <c r="F90" s="33"/>
      <c r="G90" s="33"/>
      <c r="H90" s="33"/>
      <c r="I90" s="33"/>
      <c r="J90" s="34"/>
      <c r="K90" s="34"/>
    </row>
    <row r="91" spans="1:12" ht="15.6">
      <c r="A91" s="33"/>
      <c r="B91" s="33"/>
      <c r="C91" s="33"/>
      <c r="D91" s="33"/>
      <c r="E91" s="33"/>
      <c r="F91" s="33"/>
      <c r="G91" s="33"/>
      <c r="H91" s="33"/>
      <c r="I91" s="33"/>
      <c r="J91" s="34"/>
      <c r="K91" s="34"/>
    </row>
    <row r="92" spans="1:12" ht="15.6">
      <c r="A92" s="33"/>
      <c r="B92" s="33"/>
      <c r="C92" s="33"/>
      <c r="D92" s="88" t="s">
        <v>167</v>
      </c>
      <c r="E92" s="88"/>
      <c r="F92" s="88"/>
      <c r="G92" s="88"/>
      <c r="H92" s="88"/>
      <c r="I92" s="33"/>
      <c r="J92" s="34"/>
      <c r="K92" s="34"/>
    </row>
    <row r="93" spans="1:12" ht="15.6">
      <c r="A93" s="33"/>
      <c r="B93" s="33"/>
      <c r="C93" s="33"/>
      <c r="D93" s="33"/>
      <c r="E93" s="33"/>
      <c r="F93" s="33"/>
      <c r="G93" s="33"/>
      <c r="H93" s="33"/>
      <c r="I93" s="33"/>
      <c r="J93" s="34"/>
      <c r="K93" s="34"/>
    </row>
    <row r="94" spans="1:12" ht="42" customHeight="1">
      <c r="A94" s="37" t="s">
        <v>0</v>
      </c>
      <c r="B94" s="38" t="s">
        <v>1</v>
      </c>
      <c r="C94" s="38" t="s">
        <v>2</v>
      </c>
      <c r="D94" s="38" t="s">
        <v>3</v>
      </c>
      <c r="E94" s="38" t="s">
        <v>4</v>
      </c>
      <c r="F94" s="39" t="s">
        <v>5</v>
      </c>
      <c r="G94" s="40" t="s">
        <v>6</v>
      </c>
      <c r="H94" s="37" t="s">
        <v>7</v>
      </c>
      <c r="I94" s="37" t="s">
        <v>8</v>
      </c>
      <c r="J94" s="37" t="s">
        <v>168</v>
      </c>
      <c r="K94" s="37" t="s">
        <v>9</v>
      </c>
      <c r="L94" s="37" t="s">
        <v>162</v>
      </c>
    </row>
    <row r="95" spans="1:12" ht="24.9" customHeight="1">
      <c r="A95" s="6">
        <f>A88+1</f>
        <v>70</v>
      </c>
      <c r="B95" s="53" t="s">
        <v>171</v>
      </c>
      <c r="C95" s="6" t="s">
        <v>175</v>
      </c>
      <c r="D95" s="7">
        <v>45035</v>
      </c>
      <c r="E95" s="6" t="s">
        <v>10</v>
      </c>
      <c r="F95" s="8">
        <v>100976883</v>
      </c>
      <c r="G95" s="9" t="s">
        <v>138</v>
      </c>
      <c r="H95" s="22" t="s">
        <v>139</v>
      </c>
      <c r="I95" s="29" t="s">
        <v>140</v>
      </c>
      <c r="J95" s="62">
        <v>7000</v>
      </c>
      <c r="K95" s="6" t="s">
        <v>409</v>
      </c>
      <c r="L95" s="71" t="s">
        <v>334</v>
      </c>
    </row>
    <row r="96" spans="1:12" ht="24.9" customHeight="1">
      <c r="A96" s="6">
        <f>A95+1</f>
        <v>71</v>
      </c>
      <c r="B96" s="53" t="s">
        <v>172</v>
      </c>
      <c r="C96" s="6" t="s">
        <v>175</v>
      </c>
      <c r="D96" s="7">
        <v>45035</v>
      </c>
      <c r="E96" s="6" t="s">
        <v>10</v>
      </c>
      <c r="F96" s="8">
        <v>75617080</v>
      </c>
      <c r="G96" s="9" t="s">
        <v>141</v>
      </c>
      <c r="H96" s="22" t="s">
        <v>142</v>
      </c>
      <c r="I96" s="29" t="s">
        <v>143</v>
      </c>
      <c r="J96" s="62">
        <v>7000</v>
      </c>
      <c r="K96" s="6" t="s">
        <v>410</v>
      </c>
      <c r="L96" s="70" t="s">
        <v>335</v>
      </c>
    </row>
    <row r="97" spans="1:12" ht="24.9" customHeight="1">
      <c r="A97" s="6">
        <f t="shared" ref="A97:A102" si="7">A96+1</f>
        <v>72</v>
      </c>
      <c r="B97" s="53" t="s">
        <v>173</v>
      </c>
      <c r="C97" s="6" t="s">
        <v>175</v>
      </c>
      <c r="D97" s="7">
        <v>45035</v>
      </c>
      <c r="E97" s="6" t="s">
        <v>10</v>
      </c>
      <c r="F97" s="8">
        <v>99423014</v>
      </c>
      <c r="G97" s="9" t="s">
        <v>144</v>
      </c>
      <c r="H97" s="22" t="s">
        <v>145</v>
      </c>
      <c r="I97" s="29" t="s">
        <v>140</v>
      </c>
      <c r="J97" s="62">
        <v>7000</v>
      </c>
      <c r="K97" s="6" t="s">
        <v>411</v>
      </c>
      <c r="L97" s="70" t="s">
        <v>336</v>
      </c>
    </row>
    <row r="98" spans="1:12" ht="24.9" customHeight="1">
      <c r="A98" s="6">
        <f t="shared" si="7"/>
        <v>73</v>
      </c>
      <c r="B98" s="53" t="s">
        <v>174</v>
      </c>
      <c r="C98" s="6" t="s">
        <v>175</v>
      </c>
      <c r="D98" s="7">
        <v>45035</v>
      </c>
      <c r="E98" s="6" t="s">
        <v>10</v>
      </c>
      <c r="F98" s="8">
        <v>98468898</v>
      </c>
      <c r="G98" s="9" t="s">
        <v>146</v>
      </c>
      <c r="H98" s="22" t="s">
        <v>147</v>
      </c>
      <c r="I98" s="29" t="s">
        <v>140</v>
      </c>
      <c r="J98" s="62">
        <v>5000</v>
      </c>
      <c r="K98" s="6" t="s">
        <v>412</v>
      </c>
      <c r="L98" s="70" t="s">
        <v>337</v>
      </c>
    </row>
    <row r="99" spans="1:12" ht="24.9" customHeight="1">
      <c r="A99" s="6">
        <f t="shared" si="7"/>
        <v>74</v>
      </c>
      <c r="B99" s="53" t="s">
        <v>176</v>
      </c>
      <c r="C99" s="6" t="s">
        <v>175</v>
      </c>
      <c r="D99" s="7">
        <v>45035</v>
      </c>
      <c r="E99" s="6" t="s">
        <v>10</v>
      </c>
      <c r="F99" s="8">
        <v>78743877</v>
      </c>
      <c r="G99" s="9" t="s">
        <v>148</v>
      </c>
      <c r="H99" s="22" t="s">
        <v>149</v>
      </c>
      <c r="I99" s="29" t="s">
        <v>140</v>
      </c>
      <c r="J99" s="62">
        <v>4500</v>
      </c>
      <c r="K99" s="6" t="s">
        <v>413</v>
      </c>
      <c r="L99" s="70" t="s">
        <v>338</v>
      </c>
    </row>
    <row r="100" spans="1:12" ht="24.9" customHeight="1">
      <c r="A100" s="6">
        <f t="shared" si="7"/>
        <v>75</v>
      </c>
      <c r="B100" s="53" t="s">
        <v>177</v>
      </c>
      <c r="C100" s="6" t="s">
        <v>175</v>
      </c>
      <c r="D100" s="7">
        <v>45035</v>
      </c>
      <c r="E100" s="6" t="s">
        <v>10</v>
      </c>
      <c r="F100" s="8">
        <v>97518530</v>
      </c>
      <c r="G100" s="9" t="s">
        <v>150</v>
      </c>
      <c r="H100" s="22" t="s">
        <v>151</v>
      </c>
      <c r="I100" s="29" t="s">
        <v>143</v>
      </c>
      <c r="J100" s="62">
        <v>4500</v>
      </c>
      <c r="K100" s="6" t="s">
        <v>414</v>
      </c>
      <c r="L100" s="70" t="s">
        <v>339</v>
      </c>
    </row>
    <row r="101" spans="1:12" ht="24.9" customHeight="1">
      <c r="A101" s="6">
        <f t="shared" si="7"/>
        <v>76</v>
      </c>
      <c r="B101" s="53" t="s">
        <v>178</v>
      </c>
      <c r="C101" s="6" t="s">
        <v>175</v>
      </c>
      <c r="D101" s="7">
        <v>45035</v>
      </c>
      <c r="E101" s="6" t="s">
        <v>10</v>
      </c>
      <c r="F101" s="8">
        <v>15231054</v>
      </c>
      <c r="G101" s="9" t="s">
        <v>152</v>
      </c>
      <c r="H101" s="22" t="s">
        <v>153</v>
      </c>
      <c r="I101" s="29" t="s">
        <v>140</v>
      </c>
      <c r="J101" s="62">
        <v>4500</v>
      </c>
      <c r="K101" s="6" t="s">
        <v>415</v>
      </c>
      <c r="L101" s="70" t="s">
        <v>340</v>
      </c>
    </row>
    <row r="102" spans="1:12" ht="24.9" customHeight="1">
      <c r="A102" s="6">
        <f t="shared" si="7"/>
        <v>77</v>
      </c>
      <c r="B102" s="53" t="s">
        <v>179</v>
      </c>
      <c r="C102" s="6" t="s">
        <v>175</v>
      </c>
      <c r="D102" s="7">
        <v>45035</v>
      </c>
      <c r="E102" s="6" t="s">
        <v>10</v>
      </c>
      <c r="F102" s="8">
        <v>34721819</v>
      </c>
      <c r="G102" s="9" t="s">
        <v>154</v>
      </c>
      <c r="H102" s="22" t="s">
        <v>155</v>
      </c>
      <c r="I102" s="29" t="s">
        <v>140</v>
      </c>
      <c r="J102" s="62">
        <v>4500</v>
      </c>
      <c r="K102" s="6" t="s">
        <v>416</v>
      </c>
      <c r="L102" s="70" t="s">
        <v>341</v>
      </c>
    </row>
    <row r="103" spans="1:12" ht="24.9" customHeight="1">
      <c r="A103" s="82" t="s">
        <v>61</v>
      </c>
      <c r="B103" s="83"/>
      <c r="C103" s="83"/>
      <c r="D103" s="83"/>
      <c r="E103" s="83"/>
      <c r="F103" s="83"/>
      <c r="G103" s="83"/>
      <c r="H103" s="83"/>
      <c r="I103" s="84"/>
      <c r="J103" s="21">
        <f>SUM(J95:J102)</f>
        <v>44000</v>
      </c>
      <c r="K103" s="76"/>
      <c r="L103" s="72"/>
    </row>
    <row r="104" spans="1:12" ht="15">
      <c r="A104" s="2"/>
      <c r="B104" s="1"/>
      <c r="C104" s="2"/>
      <c r="D104" s="2"/>
      <c r="E104" s="1"/>
      <c r="F104" s="3"/>
      <c r="G104" s="4"/>
      <c r="H104" s="2"/>
      <c r="I104" s="2"/>
      <c r="J104" s="2"/>
      <c r="K104" s="2"/>
    </row>
    <row r="105" spans="1:12" ht="15">
      <c r="A105" s="2"/>
      <c r="B105" s="1"/>
      <c r="C105" s="2"/>
      <c r="D105" s="2"/>
      <c r="E105" s="1"/>
      <c r="F105" s="3"/>
      <c r="G105" s="4"/>
      <c r="H105" s="2"/>
      <c r="I105" s="2"/>
      <c r="J105" s="2"/>
      <c r="K105" s="2"/>
    </row>
    <row r="106" spans="1:12" ht="24.9" customHeight="1">
      <c r="A106" s="2"/>
      <c r="B106" s="1"/>
      <c r="C106" s="2"/>
      <c r="D106" s="2"/>
      <c r="E106" s="1"/>
      <c r="F106" s="3"/>
      <c r="G106" s="4"/>
      <c r="H106" s="90" t="s">
        <v>156</v>
      </c>
      <c r="I106" s="90"/>
      <c r="J106" s="41">
        <f>J103+J89+J72+J39</f>
        <v>553564.52</v>
      </c>
      <c r="K106" s="2"/>
    </row>
    <row r="107" spans="1:12" ht="15">
      <c r="A107" s="2"/>
      <c r="B107" s="1"/>
      <c r="C107" s="2"/>
      <c r="D107" s="2"/>
      <c r="E107" s="1"/>
      <c r="F107" s="3"/>
      <c r="G107" s="4"/>
      <c r="H107" s="2"/>
      <c r="I107" s="2"/>
      <c r="J107" s="2"/>
      <c r="K107" s="2"/>
    </row>
    <row r="108" spans="1:12" ht="27.75" customHeight="1">
      <c r="A108" s="2"/>
      <c r="B108" s="47"/>
      <c r="C108" s="47"/>
      <c r="D108" s="47"/>
      <c r="E108" s="47"/>
      <c r="F108" s="47"/>
      <c r="G108" s="47"/>
      <c r="H108" s="47"/>
      <c r="I108" s="2"/>
      <c r="J108" s="2"/>
      <c r="K108" s="2"/>
    </row>
    <row r="109" spans="1:12" ht="15">
      <c r="A109" s="2"/>
      <c r="B109" s="1"/>
      <c r="C109" s="2"/>
      <c r="D109" s="2"/>
      <c r="E109" s="1"/>
      <c r="F109" s="3"/>
      <c r="G109" s="4"/>
      <c r="H109" s="2"/>
      <c r="I109" s="2"/>
      <c r="J109" s="2"/>
      <c r="K109" s="2"/>
    </row>
    <row r="110" spans="1:12" ht="15" hidden="1">
      <c r="A110" s="2"/>
      <c r="B110" s="1"/>
      <c r="C110" s="2"/>
      <c r="D110" s="2"/>
      <c r="E110" s="1"/>
      <c r="F110" s="3"/>
      <c r="G110" s="4"/>
      <c r="H110" s="2"/>
      <c r="I110" s="2"/>
      <c r="J110" s="2"/>
      <c r="K110" s="2"/>
    </row>
    <row r="111" spans="1:12" ht="15" hidden="1">
      <c r="A111" s="2"/>
      <c r="B111" s="1"/>
      <c r="C111" s="2"/>
      <c r="D111" s="2"/>
      <c r="E111" s="1"/>
      <c r="F111" s="3"/>
      <c r="G111" s="4"/>
      <c r="H111" s="2"/>
      <c r="I111" s="2"/>
      <c r="J111" s="2"/>
      <c r="K111" s="2"/>
    </row>
    <row r="112" spans="1:12" ht="15" hidden="1">
      <c r="A112" s="2"/>
      <c r="B112" s="1"/>
      <c r="C112" s="2"/>
      <c r="D112" s="2"/>
      <c r="E112" s="1"/>
      <c r="F112" s="3"/>
      <c r="G112" s="4"/>
      <c r="H112" s="2"/>
      <c r="I112" s="2"/>
      <c r="J112" s="2"/>
      <c r="K112" s="2"/>
    </row>
    <row r="113" spans="1:11" ht="15.6" hidden="1">
      <c r="A113" s="2"/>
      <c r="B113" s="31" t="s">
        <v>157</v>
      </c>
      <c r="C113" s="31"/>
      <c r="D113" s="31"/>
      <c r="E113" s="5"/>
      <c r="F113" s="3"/>
      <c r="G113" s="4"/>
      <c r="H113" s="31" t="s">
        <v>158</v>
      </c>
      <c r="I113" s="32"/>
      <c r="J113" s="31"/>
      <c r="K113" s="31"/>
    </row>
    <row r="114" spans="1:11" ht="15.6" hidden="1">
      <c r="A114" s="2"/>
      <c r="B114" s="2"/>
      <c r="C114" s="91" t="s">
        <v>169</v>
      </c>
      <c r="D114" s="91"/>
      <c r="E114" s="2"/>
      <c r="F114" s="3"/>
      <c r="G114" s="4"/>
      <c r="H114" s="2"/>
      <c r="I114" s="31" t="s">
        <v>343</v>
      </c>
      <c r="J114" s="85"/>
      <c r="K114" s="85"/>
    </row>
    <row r="115" spans="1:11" ht="15.6" hidden="1">
      <c r="A115" s="2"/>
      <c r="B115" s="31"/>
      <c r="C115" s="85" t="s">
        <v>159</v>
      </c>
      <c r="D115" s="85"/>
      <c r="E115" s="31"/>
      <c r="F115" s="3"/>
      <c r="G115" s="4"/>
      <c r="H115" s="2"/>
      <c r="I115" s="46" t="s">
        <v>344</v>
      </c>
      <c r="J115" s="86"/>
      <c r="K115" s="86"/>
    </row>
    <row r="116" spans="1:11" ht="15.6" hidden="1">
      <c r="A116" s="2"/>
      <c r="B116" s="2"/>
      <c r="C116" s="85" t="s">
        <v>160</v>
      </c>
      <c r="D116" s="85"/>
      <c r="E116" s="2"/>
      <c r="F116" s="3"/>
      <c r="G116" s="4"/>
      <c r="H116" s="2"/>
      <c r="I116" s="31" t="s">
        <v>160</v>
      </c>
      <c r="J116" s="85"/>
      <c r="K116" s="85"/>
    </row>
    <row r="117" spans="1:11" ht="15" hidden="1">
      <c r="A117" s="2"/>
      <c r="B117" s="1"/>
      <c r="C117" s="2"/>
      <c r="D117" s="2"/>
      <c r="E117" s="1"/>
      <c r="F117" s="3"/>
      <c r="G117" s="4"/>
      <c r="H117" s="2"/>
      <c r="I117" s="2"/>
      <c r="J117" s="2"/>
      <c r="K117" s="2"/>
    </row>
    <row r="118" spans="1:11" ht="15" hidden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" hidden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</sheetData>
  <sheetProtection algorithmName="SHA-512" hashValue="lh4t3am0OGFsbzTYjL5+1Aaze/LTLQZmeE4FWp9ZGRoiMSB2DE9Ko8CPDqcnC2gNOGElLnIp/70U6yNfNvWJnQ==" saltValue="3glaS93dhYDhJ5EXRnqwrw==" spinCount="100000" sheet="1" objects="1" scenarios="1" selectLockedCells="1" selectUnlockedCells="1"/>
  <mergeCells count="17">
    <mergeCell ref="C116:D116"/>
    <mergeCell ref="J116:K116"/>
    <mergeCell ref="A72:I72"/>
    <mergeCell ref="A89:I89"/>
    <mergeCell ref="A103:I103"/>
    <mergeCell ref="H106:I106"/>
    <mergeCell ref="C114:D114"/>
    <mergeCell ref="J114:K114"/>
    <mergeCell ref="A1:K1"/>
    <mergeCell ref="A2:K2"/>
    <mergeCell ref="A39:I39"/>
    <mergeCell ref="C115:D115"/>
    <mergeCell ref="J115:K115"/>
    <mergeCell ref="D3:I3"/>
    <mergeCell ref="C78:I78"/>
    <mergeCell ref="D92:H92"/>
    <mergeCell ref="C43:I43"/>
  </mergeCells>
  <phoneticPr fontId="16" type="noConversion"/>
  <conditionalFormatting sqref="F5">
    <cfRule type="duplicateValues" dxfId="68" priority="23"/>
  </conditionalFormatting>
  <conditionalFormatting sqref="F6">
    <cfRule type="duplicateValues" dxfId="67" priority="26"/>
  </conditionalFormatting>
  <conditionalFormatting sqref="F7">
    <cfRule type="duplicateValues" dxfId="66" priority="25"/>
  </conditionalFormatting>
  <conditionalFormatting sqref="F8">
    <cfRule type="duplicateValues" dxfId="65" priority="24"/>
  </conditionalFormatting>
  <conditionalFormatting sqref="F9">
    <cfRule type="duplicateValues" dxfId="64" priority="69"/>
  </conditionalFormatting>
  <conditionalFormatting sqref="F11">
    <cfRule type="duplicateValues" dxfId="63" priority="22"/>
  </conditionalFormatting>
  <conditionalFormatting sqref="F12">
    <cfRule type="duplicateValues" dxfId="62" priority="11"/>
  </conditionalFormatting>
  <conditionalFormatting sqref="F13">
    <cfRule type="duplicateValues" dxfId="61" priority="19"/>
  </conditionalFormatting>
  <conditionalFormatting sqref="F15">
    <cfRule type="duplicateValues" dxfId="60" priority="85"/>
  </conditionalFormatting>
  <conditionalFormatting sqref="F16">
    <cfRule type="duplicateValues" dxfId="59" priority="83"/>
  </conditionalFormatting>
  <conditionalFormatting sqref="F19">
    <cfRule type="duplicateValues" dxfId="58" priority="9"/>
  </conditionalFormatting>
  <conditionalFormatting sqref="F20">
    <cfRule type="duplicateValues" dxfId="57" priority="71"/>
  </conditionalFormatting>
  <conditionalFormatting sqref="F21">
    <cfRule type="duplicateValues" dxfId="56" priority="8"/>
  </conditionalFormatting>
  <conditionalFormatting sqref="F22">
    <cfRule type="duplicateValues" dxfId="55" priority="68"/>
  </conditionalFormatting>
  <conditionalFormatting sqref="F23">
    <cfRule type="duplicateValues" dxfId="54" priority="74"/>
  </conditionalFormatting>
  <conditionalFormatting sqref="F25">
    <cfRule type="duplicateValues" dxfId="53" priority="6"/>
  </conditionalFormatting>
  <conditionalFormatting sqref="F28">
    <cfRule type="duplicateValues" dxfId="52" priority="4"/>
  </conditionalFormatting>
  <conditionalFormatting sqref="F29">
    <cfRule type="duplicateValues" dxfId="51" priority="2"/>
  </conditionalFormatting>
  <conditionalFormatting sqref="F30">
    <cfRule type="duplicateValues" dxfId="50" priority="3"/>
  </conditionalFormatting>
  <conditionalFormatting sqref="F31">
    <cfRule type="duplicateValues" dxfId="49" priority="5"/>
  </conditionalFormatting>
  <conditionalFormatting sqref="F32">
    <cfRule type="duplicateValues" dxfId="48" priority="91"/>
  </conditionalFormatting>
  <conditionalFormatting sqref="F33">
    <cfRule type="duplicateValues" dxfId="47" priority="51"/>
  </conditionalFormatting>
  <conditionalFormatting sqref="F34">
    <cfRule type="duplicateValues" dxfId="46" priority="43"/>
  </conditionalFormatting>
  <conditionalFormatting sqref="F35">
    <cfRule type="duplicateValues" dxfId="45" priority="60"/>
  </conditionalFormatting>
  <conditionalFormatting sqref="F36">
    <cfRule type="duplicateValues" dxfId="44" priority="57"/>
  </conditionalFormatting>
  <conditionalFormatting sqref="F38">
    <cfRule type="duplicateValues" dxfId="43" priority="82"/>
  </conditionalFormatting>
  <conditionalFormatting sqref="F45:F46">
    <cfRule type="duplicateValues" dxfId="42" priority="30"/>
  </conditionalFormatting>
  <conditionalFormatting sqref="F47">
    <cfRule type="duplicateValues" dxfId="41" priority="29"/>
  </conditionalFormatting>
  <conditionalFormatting sqref="F48">
    <cfRule type="duplicateValues" dxfId="40" priority="28"/>
  </conditionalFormatting>
  <conditionalFormatting sqref="F50">
    <cfRule type="duplicateValues" dxfId="39" priority="66"/>
  </conditionalFormatting>
  <conditionalFormatting sqref="F51">
    <cfRule type="duplicateValues" dxfId="38" priority="15"/>
  </conditionalFormatting>
  <conditionalFormatting sqref="F52">
    <cfRule type="duplicateValues" dxfId="37" priority="14"/>
  </conditionalFormatting>
  <conditionalFormatting sqref="F53">
    <cfRule type="duplicateValues" dxfId="36" priority="65"/>
  </conditionalFormatting>
  <conditionalFormatting sqref="F54">
    <cfRule type="duplicateValues" dxfId="35" priority="13"/>
  </conditionalFormatting>
  <conditionalFormatting sqref="F55">
    <cfRule type="duplicateValues" dxfId="34" priority="87"/>
  </conditionalFormatting>
  <conditionalFormatting sqref="F56">
    <cfRule type="duplicateValues" dxfId="33" priority="10"/>
  </conditionalFormatting>
  <conditionalFormatting sqref="F57">
    <cfRule type="duplicateValues" dxfId="32" priority="86"/>
  </conditionalFormatting>
  <conditionalFormatting sqref="F58">
    <cfRule type="duplicateValues" dxfId="31" priority="78"/>
  </conditionalFormatting>
  <conditionalFormatting sqref="F59">
    <cfRule type="duplicateValues" dxfId="30" priority="77"/>
  </conditionalFormatting>
  <conditionalFormatting sqref="F60">
    <cfRule type="duplicateValues" dxfId="29" priority="76"/>
    <cfRule type="duplicateValues" dxfId="28" priority="75"/>
  </conditionalFormatting>
  <conditionalFormatting sqref="F61">
    <cfRule type="duplicateValues" dxfId="27" priority="79"/>
  </conditionalFormatting>
  <conditionalFormatting sqref="F62">
    <cfRule type="duplicateValues" dxfId="26" priority="73"/>
  </conditionalFormatting>
  <conditionalFormatting sqref="F63">
    <cfRule type="duplicateValues" dxfId="25" priority="80"/>
  </conditionalFormatting>
  <conditionalFormatting sqref="F64">
    <cfRule type="duplicateValues" dxfId="24" priority="55"/>
  </conditionalFormatting>
  <conditionalFormatting sqref="F65">
    <cfRule type="duplicateValues" dxfId="23" priority="54"/>
  </conditionalFormatting>
  <conditionalFormatting sqref="F66">
    <cfRule type="duplicateValues" dxfId="22" priority="53"/>
  </conditionalFormatting>
  <conditionalFormatting sqref="F67">
    <cfRule type="duplicateValues" dxfId="21" priority="52"/>
  </conditionalFormatting>
  <conditionalFormatting sqref="F68">
    <cfRule type="duplicateValues" dxfId="20" priority="49"/>
  </conditionalFormatting>
  <conditionalFormatting sqref="F71">
    <cfRule type="duplicateValues" dxfId="19" priority="42"/>
  </conditionalFormatting>
  <conditionalFormatting sqref="F73:F77">
    <cfRule type="duplicateValues" dxfId="18" priority="90"/>
  </conditionalFormatting>
  <conditionalFormatting sqref="F81">
    <cfRule type="duplicateValues" dxfId="17" priority="50"/>
  </conditionalFormatting>
  <conditionalFormatting sqref="F82">
    <cfRule type="duplicateValues" dxfId="16" priority="1"/>
  </conditionalFormatting>
  <conditionalFormatting sqref="F83">
    <cfRule type="duplicateValues" dxfId="15" priority="48"/>
  </conditionalFormatting>
  <conditionalFormatting sqref="F84">
    <cfRule type="duplicateValues" dxfId="14" priority="47"/>
  </conditionalFormatting>
  <conditionalFormatting sqref="F85">
    <cfRule type="duplicateValues" dxfId="13" priority="46"/>
  </conditionalFormatting>
  <conditionalFormatting sqref="F87">
    <cfRule type="duplicateValues" dxfId="12" priority="45"/>
  </conditionalFormatting>
  <conditionalFormatting sqref="F88">
    <cfRule type="duplicateValues" dxfId="11" priority="41"/>
  </conditionalFormatting>
  <conditionalFormatting sqref="F95">
    <cfRule type="duplicateValues" dxfId="10" priority="18"/>
  </conditionalFormatting>
  <conditionalFormatting sqref="F96">
    <cfRule type="duplicateValues" dxfId="9" priority="17"/>
  </conditionalFormatting>
  <conditionalFormatting sqref="F97">
    <cfRule type="duplicateValues" dxfId="8" priority="38"/>
  </conditionalFormatting>
  <conditionalFormatting sqref="F98">
    <cfRule type="duplicateValues" dxfId="7" priority="37"/>
  </conditionalFormatting>
  <conditionalFormatting sqref="F99">
    <cfRule type="duplicateValues" dxfId="6" priority="36"/>
  </conditionalFormatting>
  <conditionalFormatting sqref="F100">
    <cfRule type="duplicateValues" dxfId="5" priority="35"/>
  </conditionalFormatting>
  <conditionalFormatting sqref="F101">
    <cfRule type="duplicateValues" dxfId="4" priority="34"/>
  </conditionalFormatting>
  <conditionalFormatting sqref="F102">
    <cfRule type="duplicateValues" dxfId="3" priority="33"/>
  </conditionalFormatting>
  <conditionalFormatting sqref="H51">
    <cfRule type="duplicateValues" dxfId="2" priority="64"/>
  </conditionalFormatting>
  <conditionalFormatting sqref="H52">
    <cfRule type="duplicateValues" dxfId="1" priority="62"/>
  </conditionalFormatting>
  <conditionalFormatting sqref="I66">
    <cfRule type="duplicateValues" dxfId="0" priority="32"/>
  </conditionalFormatting>
  <hyperlinks>
    <hyperlink ref="L28" r:id="rId1" display="https://www.guatecompras.gt/PubSinConcurso/ConsultaAnexosPubSinConcurso.aspx?op=4&amp;n=E523417616" xr:uid="{00000000-0004-0000-0000-000000000000}"/>
  </hyperlinks>
  <pageMargins left="0.70866141732283472" right="0.70866141732283472" top="0.74803149606299213" bottom="0.74803149606299213" header="0.31496062992125984" footer="0.31496062992125984"/>
  <pageSetup scale="55" orientation="landscape" r:id="rId2"/>
  <headerFooter>
    <oddHeader>&amp;C&amp;"Arial,Negrita"&amp;12AUTORIDAD PARA EL MANEJO SUSTENTABLE DE LA CUENCA Y DEL LAGO DE AMATITLÁN
CORRESPONDIENTE A MAYO 2023</oddHeader>
  </headerFooter>
  <rowBreaks count="2" manualBreakCount="2">
    <brk id="39" max="16383" man="1"/>
    <brk id="72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5:I24"/>
  <sheetViews>
    <sheetView workbookViewId="0">
      <selection activeCell="O21" sqref="O21"/>
    </sheetView>
  </sheetViews>
  <sheetFormatPr baseColWidth="10" defaultRowHeight="14.4"/>
  <sheetData>
    <row r="15" spans="7:7" ht="15">
      <c r="G15" s="6" t="s">
        <v>193</v>
      </c>
    </row>
    <row r="24" spans="9:9" ht="27.6">
      <c r="I24" s="5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2023-05-24T15:12:03Z</cp:lastPrinted>
  <dcterms:created xsi:type="dcterms:W3CDTF">2023-01-20T23:55:52Z</dcterms:created>
  <dcterms:modified xsi:type="dcterms:W3CDTF">2023-08-02T15:42:44Z</dcterms:modified>
</cp:coreProperties>
</file>