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arrios\Desktop\Información Pública Enero 2024\DICIEMBRE 2023\"/>
    </mc:Choice>
  </mc:AlternateContent>
  <xr:revisionPtr revIDLastSave="0" documentId="13_ncr:1_{96524F9E-AAA7-41E3-B2B3-DA9899954E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CTUBRE 2023" sheetId="1" r:id="rId1"/>
  </sheets>
  <definedNames>
    <definedName name="_xlnm._FilterDatabase" localSheetId="0" hidden="1">'OCTUBRE 2023'!$A$4:$L$38</definedName>
    <definedName name="_xlnm.Print_Area" localSheetId="0">'OCTUBRE 2023'!$A:$J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" i="1" l="1"/>
  <c r="A83" i="1" s="1"/>
  <c r="A84" i="1" s="1"/>
  <c r="A85" i="1" s="1"/>
  <c r="A86" i="1" s="1"/>
  <c r="A93" i="1" l="1"/>
  <c r="A94" i="1" s="1"/>
  <c r="A95" i="1" s="1"/>
  <c r="A96" i="1" s="1"/>
  <c r="A97" i="1" s="1"/>
  <c r="A98" i="1" s="1"/>
  <c r="A99" i="1" s="1"/>
  <c r="A100" i="1" s="1"/>
  <c r="J101" i="1"/>
  <c r="J87" i="1"/>
  <c r="J71" i="1"/>
  <c r="A80" i="1"/>
  <c r="D30" i="1"/>
  <c r="D29" i="1"/>
  <c r="D28" i="1"/>
  <c r="C30" i="1"/>
  <c r="C29" i="1"/>
  <c r="C28" i="1"/>
  <c r="D25" i="1"/>
  <c r="C25" i="1"/>
  <c r="C58" i="1"/>
  <c r="D58" i="1"/>
  <c r="C59" i="1"/>
  <c r="D59" i="1"/>
  <c r="D21" i="1"/>
  <c r="D19" i="1"/>
  <c r="C21" i="1"/>
  <c r="C19" i="1"/>
  <c r="D55" i="1"/>
  <c r="D86" i="1"/>
  <c r="D85" i="1"/>
  <c r="D84" i="1"/>
  <c r="D83" i="1"/>
  <c r="D82" i="1"/>
  <c r="D81" i="1"/>
  <c r="D80" i="1"/>
  <c r="D70" i="1"/>
  <c r="D69" i="1"/>
  <c r="D68" i="1"/>
  <c r="D67" i="1"/>
  <c r="D66" i="1"/>
  <c r="D65" i="1"/>
  <c r="D64" i="1"/>
  <c r="D63" i="1"/>
  <c r="D61" i="1"/>
  <c r="D57" i="1"/>
  <c r="D60" i="1"/>
  <c r="D62" i="1"/>
  <c r="D37" i="1"/>
  <c r="D56" i="1"/>
  <c r="D54" i="1"/>
  <c r="D27" i="1"/>
  <c r="D26" i="1"/>
  <c r="D17" i="1"/>
  <c r="D24" i="1"/>
  <c r="D36" i="1"/>
  <c r="D18" i="1"/>
  <c r="D35" i="1"/>
  <c r="D34" i="1"/>
  <c r="D33" i="1"/>
  <c r="D32" i="1"/>
  <c r="D22" i="1"/>
  <c r="D20" i="1"/>
  <c r="D31" i="1"/>
  <c r="D23" i="1"/>
  <c r="D16" i="1"/>
  <c r="C80" i="1"/>
  <c r="C65" i="1"/>
  <c r="C68" i="1"/>
  <c r="C60" i="1"/>
  <c r="C62" i="1"/>
  <c r="C61" i="1"/>
  <c r="C37" i="1"/>
  <c r="C36" i="1"/>
  <c r="C23" i="1"/>
  <c r="C17" i="1"/>
  <c r="C18" i="1"/>
  <c r="C33" i="1"/>
  <c r="C56" i="1"/>
  <c r="C83" i="1"/>
  <c r="C24" i="1"/>
  <c r="C81" i="1"/>
  <c r="C66" i="1"/>
  <c r="C32" i="1"/>
  <c r="C86" i="1"/>
  <c r="C27" i="1"/>
  <c r="C16" i="1"/>
  <c r="C67" i="1"/>
  <c r="C26" i="1"/>
  <c r="C82" i="1"/>
  <c r="C70" i="1"/>
  <c r="C35" i="1"/>
  <c r="C20" i="1"/>
  <c r="C84" i="1"/>
  <c r="C64" i="1"/>
  <c r="C31" i="1"/>
  <c r="C85" i="1"/>
  <c r="C69" i="1"/>
  <c r="C34" i="1"/>
  <c r="C22" i="1"/>
  <c r="C57" i="1"/>
  <c r="C63" i="1"/>
  <c r="J38" i="1"/>
  <c r="J104" i="1" l="1"/>
</calcChain>
</file>

<file path=xl/sharedStrings.xml><?xml version="1.0" encoding="utf-8"?>
<sst xmlns="http://schemas.openxmlformats.org/spreadsheetml/2006/main" count="527" uniqueCount="335">
  <si>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</si>
  <si>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</si>
  <si>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</si>
  <si>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</si>
  <si>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</si>
  <si>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</si>
  <si>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</si>
  <si>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</si>
  <si>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</si>
  <si>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</si>
  <si>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 xml:space="preserve">Servicios Técnicos </t>
  </si>
  <si>
    <t xml:space="preserve">Subdirección Ejecutiva </t>
  </si>
  <si>
    <t>2438 49133 0101</t>
  </si>
  <si>
    <t xml:space="preserve">Cristhian Rodrigo Nicolau Guzmán </t>
  </si>
  <si>
    <t xml:space="preserve">Comunicación </t>
  </si>
  <si>
    <t>1809 02903 0101</t>
  </si>
  <si>
    <t>Lady Karina Cifuentes Barrios</t>
  </si>
  <si>
    <t>Recursos Humanos</t>
  </si>
  <si>
    <t>2308 96197 0101</t>
  </si>
  <si>
    <t xml:space="preserve">Jhosselyn Sucelly Alfaro Barahona </t>
  </si>
  <si>
    <t>2218 82987 0206</t>
  </si>
  <si>
    <t>Fausto González Hernández</t>
  </si>
  <si>
    <t>Administrativo Financiero</t>
  </si>
  <si>
    <t>Profesionales Individuales en General</t>
  </si>
  <si>
    <t>2453 49928 0301</t>
  </si>
  <si>
    <t>Loida Rebeca Vásquez Zuleta</t>
  </si>
  <si>
    <t>1899 71282 2001</t>
  </si>
  <si>
    <t>Dirección Ejecutiva</t>
  </si>
  <si>
    <t>2325 40403 1804</t>
  </si>
  <si>
    <t>2959 82802 0101</t>
  </si>
  <si>
    <t>Byron René Pérez Aguilar</t>
  </si>
  <si>
    <t>2697 01435 0101</t>
  </si>
  <si>
    <t>Rolando Alvarez López</t>
  </si>
  <si>
    <t>1910 08508 0101</t>
  </si>
  <si>
    <t>Elfego Castellanos Gutiérrez</t>
  </si>
  <si>
    <t>2401 07675 0114</t>
  </si>
  <si>
    <t xml:space="preserve">Mynor Rene Zuñiga Mazariegos </t>
  </si>
  <si>
    <t>Transporte</t>
  </si>
  <si>
    <t>3043 06479 0114</t>
  </si>
  <si>
    <t>José David Samayoa Albizures</t>
  </si>
  <si>
    <t>2801 26735 2208</t>
  </si>
  <si>
    <t>Maira Aracely Sandoval Latín</t>
  </si>
  <si>
    <t>2425 66774 1507</t>
  </si>
  <si>
    <t xml:space="preserve">Antonio Waldemar Muñiz Rivas </t>
  </si>
  <si>
    <t>1634 02078 0101</t>
  </si>
  <si>
    <t>José Alfonso Pirir Cortez</t>
  </si>
  <si>
    <t>Inventarios</t>
  </si>
  <si>
    <t>2292 11666 0608</t>
  </si>
  <si>
    <t>Andrea Alejandra Pelaéz Yax</t>
  </si>
  <si>
    <t>2620 44943 0101</t>
  </si>
  <si>
    <t>Mirza Maciel Mejia Callejas</t>
  </si>
  <si>
    <t>Evaluación y Seguimiento</t>
  </si>
  <si>
    <t>2958 66942 0114</t>
  </si>
  <si>
    <t>Aarón Josue Garcia Rojas</t>
  </si>
  <si>
    <t>3009 01976 0101</t>
  </si>
  <si>
    <t xml:space="preserve">Gary Antonio Aguilar López </t>
  </si>
  <si>
    <t xml:space="preserve">Asesoria Juridica </t>
  </si>
  <si>
    <t>2713 95362 0101</t>
  </si>
  <si>
    <t xml:space="preserve">Mario Rene Marroquín Contreras 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</si>
  <si>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</si>
  <si>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</si>
  <si>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</si>
  <si>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2677 28034 0101</t>
  </si>
  <si>
    <t>Julio Alberto Rodriguez Martinez</t>
  </si>
  <si>
    <t>2385 14900 0101</t>
  </si>
  <si>
    <t>Pedro Teret Mejia</t>
  </si>
  <si>
    <t>1998 66724 0101</t>
  </si>
  <si>
    <t>Rolando Arturo Herrera Ramazzini</t>
  </si>
  <si>
    <t>1757 18164 0511</t>
  </si>
  <si>
    <t xml:space="preserve">Gabriel Fong Mazariegos </t>
  </si>
  <si>
    <t>Limpieza del lago</t>
  </si>
  <si>
    <t>2388 14637 0101</t>
  </si>
  <si>
    <t>Luz Esmérita López Del Aguila</t>
  </si>
  <si>
    <t>2234 74878 0115</t>
  </si>
  <si>
    <t>Salvador Enrique Guerra Rosales</t>
  </si>
  <si>
    <t>2516 05787 1401</t>
  </si>
  <si>
    <t>Williams Roberto Urízar</t>
  </si>
  <si>
    <t>2618 02380 1203</t>
  </si>
  <si>
    <t>Sthéfany Ludivina Fuentes</t>
  </si>
  <si>
    <t>Reingenieria</t>
  </si>
  <si>
    <t>2518 27550 1801</t>
  </si>
  <si>
    <t>Jylian Osiris Hernández Soto</t>
  </si>
  <si>
    <t>3017 97048 0101</t>
  </si>
  <si>
    <t xml:space="preserve">Maria del Cielo Esquivel Selvas 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</si>
  <si>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</si>
  <si>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</si>
  <si>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2737 47711 0512</t>
  </si>
  <si>
    <t>Aldo Josue Morales Aguilar</t>
  </si>
  <si>
    <t>2725 93478 1801</t>
  </si>
  <si>
    <t>Carlos Arturo Mancilla de Leon</t>
  </si>
  <si>
    <t>1583 35708 1220</t>
  </si>
  <si>
    <t xml:space="preserve">Marco Tulio Zamora Escobar </t>
  </si>
  <si>
    <t>1676 51692 0101</t>
  </si>
  <si>
    <t xml:space="preserve">Ruben Donis </t>
  </si>
  <si>
    <t>1727 47961 0114</t>
  </si>
  <si>
    <t>Byron Danilo Albizures Morales</t>
  </si>
  <si>
    <t xml:space="preserve">Control Ambiental </t>
  </si>
  <si>
    <t>2661 51250 0101</t>
  </si>
  <si>
    <t>Moisés Estuardo López Estrada</t>
  </si>
  <si>
    <t>Control Ambiental</t>
  </si>
  <si>
    <t>2265 24493 0503</t>
  </si>
  <si>
    <t>Edwin Alexis Canteros Archila</t>
  </si>
  <si>
    <t>2343 37362 0308</t>
  </si>
  <si>
    <t>Herbert Alejandro Ismatul Rejopachi</t>
  </si>
  <si>
    <t>1945 93304 0101</t>
  </si>
  <si>
    <t>Ferdiner Ulises González Ortíz</t>
  </si>
  <si>
    <t>1641 03651 0101</t>
  </si>
  <si>
    <t>Julio Roberto Juárez Pernillo</t>
  </si>
  <si>
    <t>2515 86189 0101</t>
  </si>
  <si>
    <t>Melanie Fraatz Mayorga</t>
  </si>
  <si>
    <t>1819 90504 0101</t>
  </si>
  <si>
    <t xml:space="preserve">Carol Delfina García García </t>
  </si>
  <si>
    <t>2387 12494 0101</t>
  </si>
  <si>
    <t xml:space="preserve">Pedro Miguel Mendizábal Crespo </t>
  </si>
  <si>
    <t>2339 43633 0101</t>
  </si>
  <si>
    <t>Gerardo Gabriel Figueroa Huie</t>
  </si>
  <si>
    <t>Educación Ambiental</t>
  </si>
  <si>
    <t>2334 13332 1301</t>
  </si>
  <si>
    <t xml:space="preserve">Heidy Jackeline Melchor Solorzano </t>
  </si>
  <si>
    <t>1674 41922 0101</t>
  </si>
  <si>
    <t xml:space="preserve">Laura Elizabeth Longo Veliz </t>
  </si>
  <si>
    <t>2756 65275 0114</t>
  </si>
  <si>
    <t>Maylim Suceth Pineda Arroyo</t>
  </si>
  <si>
    <t>2559 84057 0101</t>
  </si>
  <si>
    <t xml:space="preserve">Adriana Yanira Ramírez Carlos </t>
  </si>
  <si>
    <t>Ejecución de proyectos</t>
  </si>
  <si>
    <t>1803 43505 0101</t>
  </si>
  <si>
    <t>2364 17312 0508</t>
  </si>
  <si>
    <t>Sergio Hernan Poitán</t>
  </si>
  <si>
    <t>3112 81796 0408</t>
  </si>
  <si>
    <t>Sandra Elizabeth Chamale Chitic</t>
  </si>
  <si>
    <t>2585 00344 1301</t>
  </si>
  <si>
    <t>Rudy Francisco Argueta Velásquez</t>
  </si>
  <si>
    <t>2441 58371 0115</t>
  </si>
  <si>
    <t>Lourdes Emilsa Hernandez Bobadilla</t>
  </si>
  <si>
    <t>Ordenamiento Territorial</t>
  </si>
  <si>
    <t>2540 50107 1201</t>
  </si>
  <si>
    <t xml:space="preserve">Giovanni Rudy Marroquin Santiso </t>
  </si>
  <si>
    <t>2725 31499 0101</t>
  </si>
  <si>
    <t>Christian Hernán Osorio Contreras</t>
  </si>
  <si>
    <t>Forestal</t>
  </si>
  <si>
    <t>2215 02327 0115</t>
  </si>
  <si>
    <t>Jeffrey Gerardo Rosales Garzaro</t>
  </si>
  <si>
    <t xml:space="preserve">Forestal </t>
  </si>
  <si>
    <t>3000 66252 0101</t>
  </si>
  <si>
    <t>Byron Eduardo Flores Reyes</t>
  </si>
  <si>
    <t>3001 92754 0101</t>
  </si>
  <si>
    <t>Ruth Magalí Grijalva Morales</t>
  </si>
  <si>
    <t>2353 10298 0114</t>
  </si>
  <si>
    <t xml:space="preserve">Claudio Benjamín Mijangos Borrayo </t>
  </si>
  <si>
    <t>2735 79851 0512</t>
  </si>
  <si>
    <t>Manuelito de Jesús Quiñonez Pineda</t>
  </si>
  <si>
    <t>2418 66367 2201</t>
  </si>
  <si>
    <t>Juan Antonio Hernandez Barrientos</t>
  </si>
  <si>
    <t>2323 94172 0613</t>
  </si>
  <si>
    <t>Agustin Chinchilla Dieguez</t>
  </si>
  <si>
    <t xml:space="preserve">TOTAL </t>
  </si>
  <si>
    <t>NPG</t>
  </si>
  <si>
    <t xml:space="preserve">NPG 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</si>
  <si>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</si>
  <si>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</si>
  <si>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</si>
  <si>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</si>
  <si>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</si>
  <si>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</si>
  <si>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Esmerito Guerra Guzmán</t>
  </si>
  <si>
    <t>83-2023-029-AMSA</t>
  </si>
  <si>
    <t>84-2023-029-AMSA</t>
  </si>
  <si>
    <t>85-2023-029-AMSA</t>
  </si>
  <si>
    <t>86-2023-029-AMSA</t>
  </si>
  <si>
    <t>02/05/2023 AL 31/12/2023</t>
  </si>
  <si>
    <t>87-2023-029-AMSA</t>
  </si>
  <si>
    <t>88-2023-029-AMSA</t>
  </si>
  <si>
    <t>89-2023-029-AMSA</t>
  </si>
  <si>
    <t>90-2023-029-AMSA</t>
  </si>
  <si>
    <t>92-2023-029-AMSA</t>
  </si>
  <si>
    <t>93-2023-029-AMSA</t>
  </si>
  <si>
    <t>94-2023-029-AMSA</t>
  </si>
  <si>
    <t>95-2023-029-AMSA</t>
  </si>
  <si>
    <t>97-2023-029-AMSA</t>
  </si>
  <si>
    <t>98-2023-029-AMSA</t>
  </si>
  <si>
    <t>99-2023-029-AMSA</t>
  </si>
  <si>
    <t>100-2023-029-AMSA</t>
  </si>
  <si>
    <t>101-2023-029-AMSA</t>
  </si>
  <si>
    <t>102-2023-029-AMSA</t>
  </si>
  <si>
    <t>103-2023-029-AMSA</t>
  </si>
  <si>
    <t>104-2023-029-AMSA</t>
  </si>
  <si>
    <t>105-2023-029-AMSA</t>
  </si>
  <si>
    <t>106-2023-029-AMSA</t>
  </si>
  <si>
    <t>Mercy Elizabeth Edelman Rivas</t>
  </si>
  <si>
    <t>107-2023-029-AMSA</t>
  </si>
  <si>
    <t>Sonia Maribel Coj Sabuc</t>
  </si>
  <si>
    <t>110-2023-029-AMSA</t>
  </si>
  <si>
    <t>113-2023-029-AMSA</t>
  </si>
  <si>
    <t>Alex Obed Pérez Motta</t>
  </si>
  <si>
    <t>114-2023-029-AMSA</t>
  </si>
  <si>
    <t>115-2023-029-AMSA</t>
  </si>
  <si>
    <t>117-2023-029-AMSA</t>
  </si>
  <si>
    <t>118-2023-029-AMSA</t>
  </si>
  <si>
    <t>119-2023-029-AMSA</t>
  </si>
  <si>
    <t>Leea Blas Hale</t>
  </si>
  <si>
    <t>121-2023-029-AMSA</t>
  </si>
  <si>
    <t>122-2023-029-AMSA</t>
  </si>
  <si>
    <t>123-2023-029-AMSA</t>
  </si>
  <si>
    <t>124-2023-029-AMSA</t>
  </si>
  <si>
    <t>125-2023-029-AMSA</t>
  </si>
  <si>
    <t>126-2023-029-AMSA</t>
  </si>
  <si>
    <t>127-2023-029-AMSA</t>
  </si>
  <si>
    <t>Franco Javier Jafet Alvarado Contreras</t>
  </si>
  <si>
    <t>Compras</t>
  </si>
  <si>
    <t>128-2023-029-AMSA</t>
  </si>
  <si>
    <t>129-2023-029-AMSA</t>
  </si>
  <si>
    <t>Paul Alejandro García Gutierrez</t>
  </si>
  <si>
    <t>130-2023-029-AMSA</t>
  </si>
  <si>
    <t>132-2023-029-AMSA</t>
  </si>
  <si>
    <t>133-2023-029-AMSA</t>
  </si>
  <si>
    <t>134-2023-029-AMSA</t>
  </si>
  <si>
    <t>135-2023-029-AMSA</t>
  </si>
  <si>
    <t>136-2023-029-AMSA</t>
  </si>
  <si>
    <t>137-2023-029-AMSA</t>
  </si>
  <si>
    <t>138-2023-029-AMSA</t>
  </si>
  <si>
    <t>139-2023-029-AMSA</t>
  </si>
  <si>
    <t xml:space="preserve">Axel Gender Monge Ramos </t>
  </si>
  <si>
    <t>140-2023-029-AMSA</t>
  </si>
  <si>
    <t>141-2023-029-AMSA</t>
  </si>
  <si>
    <t>143-2023-029-AMSA</t>
  </si>
  <si>
    <t>144-2023-029-AMSA</t>
  </si>
  <si>
    <t>145-2023-029-AMSA</t>
  </si>
  <si>
    <t>146-2023-029-AMSA</t>
  </si>
  <si>
    <t xml:space="preserve">Mario René Grijalva Arias </t>
  </si>
  <si>
    <t>Mateo Obispo Morales Yax</t>
  </si>
  <si>
    <t>Eusvaldo Morales Marroquín</t>
  </si>
  <si>
    <t>Seguridad</t>
  </si>
  <si>
    <t>151-2023-029-AMSA</t>
  </si>
  <si>
    <t>152-2023-029-AMSA</t>
  </si>
  <si>
    <t>153-2023-029-AMSA</t>
  </si>
  <si>
    <t>154-2023-029-AMSA</t>
  </si>
  <si>
    <t>157-2023-029-AMSA</t>
  </si>
  <si>
    <t>155-2023-029-AMSA</t>
  </si>
  <si>
    <t>156-2023-029-AMSA</t>
  </si>
  <si>
    <t>Sindy Nicté Garrido Figueroa</t>
  </si>
  <si>
    <t>159-2023-029-AMSA</t>
  </si>
  <si>
    <t>160-2023-029-AMSA</t>
  </si>
  <si>
    <t>161-2023-029-AMSA</t>
  </si>
  <si>
    <t>162-2023-029-AMSA</t>
  </si>
  <si>
    <t>163-2023-029-AMSA</t>
  </si>
  <si>
    <t>165-2023-029-AMSA</t>
  </si>
  <si>
    <t>166-2023-029-AMSA</t>
  </si>
  <si>
    <t>167-2023-029-AMSA</t>
  </si>
  <si>
    <t>168-2023-029-AMSA</t>
  </si>
  <si>
    <t>169-2023-029-AMSA</t>
  </si>
  <si>
    <t>170-2023-029-AMSA</t>
  </si>
  <si>
    <t>171-2023-029-AMSA</t>
  </si>
  <si>
    <t>172-2023-029-AMSA</t>
  </si>
  <si>
    <t>Mantenimiento</t>
  </si>
  <si>
    <t>Desechos Líquidos</t>
  </si>
  <si>
    <t>Desechos Solidos</t>
  </si>
  <si>
    <t>173-2023-029-AMSA</t>
  </si>
  <si>
    <t>Byron Nearly Catalán Cardona</t>
  </si>
  <si>
    <t>07/07/2023 AL 31/12/2023</t>
  </si>
  <si>
    <t>2769BD69-4099951534</t>
  </si>
  <si>
    <t>EC5F6EC2 - 2374321343</t>
  </si>
  <si>
    <t>AE16DE69-779897821</t>
  </si>
  <si>
    <t>AFA61337-1257196876</t>
  </si>
  <si>
    <t>7E189903-4138946308</t>
  </si>
  <si>
    <t>26E51809-3542500316</t>
  </si>
  <si>
    <t>C9A09382-648431561</t>
  </si>
  <si>
    <t>AD14E7EC-891830397</t>
  </si>
  <si>
    <t>91634049-3124576741</t>
  </si>
  <si>
    <t>608B1724-3017163151</t>
  </si>
  <si>
    <t>1C8B2E0B-1156726883</t>
  </si>
  <si>
    <t>9EBF5D90-3369553233</t>
  </si>
  <si>
    <t>C729C75F-3039184996</t>
  </si>
  <si>
    <t>318DGFB72-165367759</t>
  </si>
  <si>
    <t>511C0762-2544650849</t>
  </si>
  <si>
    <t>BAC368D8-1922649100</t>
  </si>
  <si>
    <t>C838FBE7-2719043370</t>
  </si>
  <si>
    <t>D27BB81D-1262962687</t>
  </si>
  <si>
    <t>7858E6CE-3898427886</t>
  </si>
  <si>
    <t>FA4A1EE1-2100907878</t>
  </si>
  <si>
    <t>2C23D20E-1083527116</t>
  </si>
  <si>
    <t>626B4C16-2912962923</t>
  </si>
  <si>
    <t>96C74E8B-878857201</t>
  </si>
  <si>
    <t>586ECB11-1930838043</t>
  </si>
  <si>
    <t>832F2973-2539931735</t>
  </si>
  <si>
    <t>4D1C9D7E-3438300439</t>
  </si>
  <si>
    <t>1705861E-1356942838</t>
  </si>
  <si>
    <t>7E04A5C3-3812443857</t>
  </si>
  <si>
    <t>423A4772-2472365883</t>
  </si>
  <si>
    <t>8A4AAC72-1266436759</t>
  </si>
  <si>
    <t>783A71B9-3058648541</t>
  </si>
  <si>
    <t>F49B7385-2126466397</t>
  </si>
  <si>
    <t>DE662FE9-3575598681</t>
  </si>
  <si>
    <t>E8840AB1-427248885</t>
  </si>
  <si>
    <t>E3828777-2943762579</t>
  </si>
  <si>
    <t>DB0054A2-2573028831</t>
  </si>
  <si>
    <t>D8745DA5-634734304</t>
  </si>
  <si>
    <t>A8951244-2881111622</t>
  </si>
  <si>
    <t>5D0355F7-3509865508</t>
  </si>
  <si>
    <t>99FBD7A1-1583564656</t>
  </si>
  <si>
    <t>0AF0D013-54346813</t>
  </si>
  <si>
    <t>20975025-2622638813</t>
  </si>
  <si>
    <t>77507204-1273775916</t>
  </si>
  <si>
    <t>601982F7-27804538</t>
  </si>
  <si>
    <t>0ED89335-1498825583</t>
  </si>
  <si>
    <t>2E27F6A9-2229030134</t>
  </si>
  <si>
    <t>15664E54-4208608042</t>
  </si>
  <si>
    <t>4214A41D-4141500712</t>
  </si>
  <si>
    <t>387C0851-3789376658</t>
  </si>
  <si>
    <t>73E96190-175852335</t>
  </si>
  <si>
    <t>10E75DFF-2199209613</t>
  </si>
  <si>
    <t>4BC0A73B-3559539899</t>
  </si>
  <si>
    <t>E3181F43-1397508489</t>
  </si>
  <si>
    <t>3C05300D-1465600460</t>
  </si>
  <si>
    <t>88913DAD-2273395795</t>
  </si>
  <si>
    <t>BA985CAF-5062968</t>
  </si>
  <si>
    <t>17518B73-1364151320</t>
  </si>
  <si>
    <t>C07AF3BD-4020586318</t>
  </si>
  <si>
    <t>89FDE26A-1520520665</t>
  </si>
  <si>
    <t>E1DBF14E-4115746446</t>
  </si>
  <si>
    <t>478A9FA6-748111862</t>
  </si>
  <si>
    <t>B8B61132-3281996326</t>
  </si>
  <si>
    <t>F5DB8ABF-1895383372</t>
  </si>
  <si>
    <t>03BCDF66-1216106488</t>
  </si>
  <si>
    <t>417FB4B1-3454225763</t>
  </si>
  <si>
    <t>116A2ACD-3751890610</t>
  </si>
  <si>
    <t>62665E33-1181172744</t>
  </si>
  <si>
    <t>132572B0-464799810</t>
  </si>
  <si>
    <t>D526207E-404311984</t>
  </si>
  <si>
    <t>TD339427-3692775003</t>
  </si>
  <si>
    <t>CA2756E9-3649586634</t>
  </si>
  <si>
    <t>FA2AAE4D-4234823193</t>
  </si>
  <si>
    <t>2CEE9EFD-112347165</t>
  </si>
  <si>
    <t>E8AFBC6E-2885043232</t>
  </si>
  <si>
    <t>F133F992-4177086075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</si>
</sst>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  <font>
      <sz val="8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30457A"/>
      <name val="Verdana"/>
      <family val="2"/>
    </font>
    <font>
      <sz val="9"/>
      <color rgb="FF000065"/>
      <name val="Avenir LT Std 55 Roman"/>
    </font>
    <font>
      <sz val="12"/>
      <color rgb="FFFF0000"/>
      <name val="Arial"/>
      <family val="2"/>
    </font>
    <font>
      <sz val="9"/>
      <color rgb="FF000000"/>
      <name val="Verdana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9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3" borderId="0" xfId="4" applyFont="1" applyFill="1" applyAlignment="1">
      <alignment vertical="center"/>
    </xf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3" borderId="0" xfId="4" applyFont="1" applyFill="1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17" fillId="0" borderId="0" xfId="0" applyFont="1"/>
    <xf numFmtId="4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0" fillId="6" borderId="0" xfId="0" applyFill="1"/>
    <xf numFmtId="14" fontId="2" fillId="3" borderId="1" xfId="0" applyNumberFormat="1" applyFont="1" applyFill="1" applyBorder="1" applyAlignment="1">
      <alignment horizontal="center" vertical="center"/>
    </xf>
    <xf numFmtId="1" fontId="2" fillId="3" borderId="1" xfId="3" applyNumberFormat="1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22" fillId="0" borderId="0" xfId="0" applyFont="1"/>
    <xf numFmtId="1" fontId="8" fillId="3" borderId="1" xfId="3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4" applyFont="1" applyFill="1" applyBorder="1" applyAlignment="1">
      <alignment horizontal="center" vertical="center"/>
    </xf>
    <xf numFmtId="0" fontId="2" fillId="3" borderId="6" xfId="4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14" fillId="3" borderId="7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 xr:uid="{00000000-0005-0000-0000-000003000000}"/>
    <cellStyle name="Normal_jacki 031-029-021-022_POR DIVISIÓN FUNCIONAL JACKI3 28-05-2010 " xfId="3" xr:uid="{00000000-0005-0000-0000-000004000000}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63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35</xdr:row>
      <xdr:rowOff>0</xdr:rowOff>
    </xdr:from>
    <xdr:to>
      <xdr:col>6</xdr:col>
      <xdr:colOff>171450</xdr:colOff>
      <xdr:row>35</xdr:row>
      <xdr:rowOff>0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506016</xdr:colOff>
      <xdr:row>0</xdr:row>
      <xdr:rowOff>0</xdr:rowOff>
    </xdr:from>
    <xdr:to>
      <xdr:col>9</xdr:col>
      <xdr:colOff>1330723</xdr:colOff>
      <xdr:row>2</xdr:row>
      <xdr:rowOff>303485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158751</xdr:colOff>
      <xdr:row>0</xdr:row>
      <xdr:rowOff>0</xdr:rowOff>
    </xdr:from>
    <xdr:to>
      <xdr:col>7</xdr:col>
      <xdr:colOff>1305174</xdr:colOff>
      <xdr:row>3</xdr:row>
      <xdr:rowOff>28759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158751" y="0"/>
          <a:ext cx="3601640" cy="7431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39</xdr:row>
      <xdr:rowOff>119220</xdr:rowOff>
    </xdr:from>
    <xdr:to>
      <xdr:col>7</xdr:col>
      <xdr:colOff>1469480</xdr:colOff>
      <xdr:row>42</xdr:row>
      <xdr:rowOff>45355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470360</xdr:colOff>
      <xdr:row>39</xdr:row>
      <xdr:rowOff>49609</xdr:rowOff>
    </xdr:from>
    <xdr:to>
      <xdr:col>9</xdr:col>
      <xdr:colOff>1291829</xdr:colOff>
      <xdr:row>41</xdr:row>
      <xdr:rowOff>253539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69454</xdr:rowOff>
    </xdr:from>
    <xdr:to>
      <xdr:col>7</xdr:col>
      <xdr:colOff>1334939</xdr:colOff>
      <xdr:row>76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456406</xdr:colOff>
      <xdr:row>72</xdr:row>
      <xdr:rowOff>19845</xdr:rowOff>
    </xdr:from>
    <xdr:to>
      <xdr:col>9</xdr:col>
      <xdr:colOff>1410097</xdr:colOff>
      <xdr:row>76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D739E4E9-1CF9-4E1C-82C6-5915C6D91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7DB58CC2-243E-46EE-81D1-6CB4D1EC617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219F4303-1CC6-46D1-8320-5276AE117A8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48B3BD52-1712-4DFF-BBB7-6A9C176BDCEF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7D623861-85B5-4E7D-8FF3-6B7CFDD6557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83982197-A6E7-4767-8888-5595D4C15E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62494B21-E04C-4DF9-9C27-AC2582EC9EB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EFBDE54E-E672-4585-815F-CA98A724F3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7FCFB3BC-CC12-457C-B0D4-783290EBE50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C984335-CD01-4059-83C4-B0C34757C0D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2E74B59F-3149-4F43-B5E4-BC0B028ADFF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A74F7002-2B44-4978-94B0-553932B5691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5BFDBA81-065F-40E0-A20A-FFBD9CF8485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97BE1AFD-1521-4554-8926-FE31233B49F4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9CCEB87B-FC69-49F8-A011-2B0D207696F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B5FBA271-8CBD-400B-A7CE-1AC703C1E1E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F9A07E1D-3A3F-4E92-8609-D74136C4EB7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A0C93210-5CDC-4DB6-9F44-9752D09CB67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7315B59C-C59E-4DAD-9687-2035209D8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7F0C7518-0590-4A8C-9A34-6D8783D394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09A527B-C74E-40B9-9C43-81019ED0E96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A0845AA7-1804-4575-BF3A-E97C38FED6A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7AD51E2A-8090-44B0-A351-819CEC596F6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CE0195BD-754F-4670-9880-73B10CB70068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CE359C80-0754-4C8F-9CF3-3F3C13A1584A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FB70797-B774-49AF-AF5F-5402862031C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27314AC4-4CC2-463F-8431-09B01108FC3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5116DF92-04CE-4849-9F5B-BE9C07B852A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4C320DE-C69F-4526-92EF-58AADA332C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8FE8943D-8F43-4253-BD91-8ADB6AE9E67B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E77BC222-F26E-4B72-AA6F-8729900BA72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75BCCDFA-66F6-4A1B-8875-2EA181966A6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F455BD3-9444-43CE-B5D1-86A9B7A7267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ABB8A0F0-FD38-4E10-B6A4-93D3A7BF37D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B2A15570-FA01-43B1-8AF9-A031DC734BC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3859F45C-ED95-4591-9417-CF1B890602A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E5B98FD7-4326-4DDA-B8B1-FD22336DDF1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E805FDA-F4D6-4488-AFA3-1685A1C48F03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910FAD84-B007-4E89-BD38-B376A3389D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206E3DA2-B834-4EDD-ACAC-5D8D8A46430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E56CD08-B8C2-4474-BD20-C3C9D84B36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45D1E3C-4894-4C91-97F4-81E157DF40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603F378A-FF43-41F8-BCB3-E4C6C70BC04B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B7ECF7B1-98D3-429D-9499-52DD114E243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76EAE2B3-C5ED-42EB-8D82-9474B29BCA4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EBC4A176-37BF-47ED-ADD1-2E258EED52B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9B6ED6BC-AA4E-4868-B889-509A148FC2D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7157E67B-AED6-40DD-8BD3-7584A06CA7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F727AF8E-5027-47F6-A1C7-416B1AC07B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D2841DEB-E794-401D-BE2B-E3E32285038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C10952E-C2AC-4727-93DF-7FFC5EBA043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F55A50F5-4A78-4E28-8B3F-881760EE891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37223406-B4B2-4953-B42F-8FEB8E4585E3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CC78A3B2-0D73-465F-B407-FB10579EC4E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48D32331-85E6-42FE-A0AF-F21F2C1401B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A7C264DE-5DF0-4BD9-97F9-9E1BAFCEDFC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373EF26C-FE12-414F-B15D-597F53E2362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22F470D0-F8A9-4574-815C-52FE17B24D8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99953F06-B989-4C44-B400-B53C475B012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DD455310-2EB1-401A-8B57-817184728DB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BB0FD8CB-19B6-4457-9568-E40C0155E5A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DAED58F-2BA5-4FA8-BA2D-D4A8A9596DF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D9FD423A-F674-40BC-A864-C71FAAB1B4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D24277B7-91D3-418F-92D6-603D3ECD0D9E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C24BBE00-E7FB-442E-88CA-D0C712B068D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3E9B610E-B377-4B90-83B6-2B3DC7E514B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545DFC92-DDBB-49EB-B098-C6D1EB0C2AD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85C6A435-571C-4E38-8A6C-EF484CDB054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D1997ACC-DF3E-4995-A9D9-49A25887A2E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342F72E-2646-45D9-8EDE-188E0A85505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C23868A7-78AC-47DE-B070-DC66B6B2287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CCCE26B8-9E6E-437C-A59E-C5AAB4C53A3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430FE5F7-BA61-4BE4-BB9B-4C5285C817A8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6C6CCCBA-ECCB-4DE1-BF23-D3039C6FF7B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70FD64FE-85E7-4BEE-AD68-455423D6A4CD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1870E0EB-4F35-4120-BD75-FD08669A12E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BA879877-4D18-4DB6-879D-BA11A7888E4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158B4C9A-BC98-4178-9570-71C922AFA5C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EDF40782-8A4F-4B0E-8079-537AC9D2EAD2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17586319-4919-4D84-90E4-850D3A5D75F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C1A87A2A-AD0C-4A4A-82DB-C1628D725A0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7C9FE1A6-CD3E-4E63-9331-9C0ED8B9913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D44BB9E-0CF1-4472-AA35-DAFBF65AADD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FE50C38-4105-404A-8221-195854DFD78E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78A4D00C-F1E6-4809-A901-D98723A755E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807FA24-9F1A-4823-AC91-18E74943D93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F2E57EFD-F252-4F47-85B6-A2E07E6B5A9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D0D2F101-3B15-4D27-8DC9-4A94921A307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3728366B-60AD-4E82-B6E6-10B0930C35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9C9DC40-9DAC-41E3-B8F4-E5BF0D01588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BF83903A-04E6-472C-9EC0-1463A928691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721577EA-6E28-4820-92E8-9536F007BDA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91C5C250-961D-4C58-9B38-EA1828D7E52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685AB729-A83B-4EB4-944C-28AE013EF1C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1B795407-65A5-4E33-A031-7A27ADA3BD5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23BF5A44-E9FC-43F8-8A55-0C696F1566C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1AD617F9-05CE-4294-B54C-46638474049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60996136-8C8E-4A74-A707-54FCB01E96D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CB537AF7-A73E-4E02-BC29-3374BEEA10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F4FBB620-9F01-4706-A412-212D17093FE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5EDAFD-B133-4322-9E83-C1DE0627DCA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B10A5209-60A0-4BDC-8C72-8482E0DA53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C9740E14-C05B-466F-97A3-3F6802BACFA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85E1A5AA-5B65-4951-B713-1DC7093A6F3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F2083813-7ACA-4B66-B9A2-2BDC95494FF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07C99DF-5EE2-490E-9EEA-705E03AED6D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60E63383-66DA-45A2-8415-86D1BD9F43C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FE45B5A7-E3BD-4881-B51D-06F14CE23E6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423C5A02-C983-4096-B1A7-F8E41679F6E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358B2C27-7E39-4F73-9AAC-EAC5B37F84C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FFD91AFA-EAD5-40A6-AC22-88DCE5CE83A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C1DEC316-DB94-43D4-8C9F-D1E44045C0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11875E0A-AFC3-4A39-B25E-F05B5D36CD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C657F264-8DE4-4B7A-B128-0228AB6378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67747424-5452-47F6-A512-BE319D4F6EF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5DE1F7D-194D-4CDE-8FC5-D8CB3C6729A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83997839-CB7E-45B5-8FC7-1020F5D5445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46F37237-0358-4764-9804-05A4C3ED2DE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29F98687-32FD-4977-87D2-26F0D5D9622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B6E59135-577A-427A-AA44-27B155965F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6B013760-1F94-4B1E-B5F6-DBA0ED2EA50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C1629797-1A48-4BFC-8453-F3FDB703E99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F4D0F95-269A-4647-99B0-A2EA8336FC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18386C99-894E-4780-A7BC-131972CF30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1A1C6FDB-68E8-467F-BE14-F9AB9DF0F19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B87F250C-D3E9-4541-B17E-0FF00B5C5EF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AC940ACD-84AF-4985-9C48-EDE147590C4A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DE65EFFF-1D91-42A8-BC7E-920A41D0EC5C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8F9DF8E2-7B34-4851-BD45-4385C6C13DE8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55A543AA-B1C9-4CE9-BDE8-63FFF26B0BB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5EE6AAC7-2ACC-4BDF-BBC7-722A4E0032B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3A726A1B-E188-4F22-A4B0-3FF3221C6C0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EED76BFD-A09F-4D2A-BFD2-1C35F99EBA2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924DF993-BC7E-48A3-A354-D1E13546221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9125337-FC0F-4311-9A84-822EA59B3B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705797A1-50A6-4137-ADF7-79AECC8A9B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C2BA4CE2-C0EE-4FB9-9180-9610BA1916E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E86593F7-4546-49F8-BCB5-A4B0979E794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6DC3859-97CC-4EAB-AB32-9645DDA576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E3A93DFB-7447-4FFA-93F1-9DD9BEB7604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C5608860-E64C-4A1D-89B9-6FCA94D8149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598FD087-9307-4A6C-BE18-4C975F1FDCE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11DCAD68-CC57-4986-83E7-F2FC844D086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F6F57A3E-6D74-42C3-A3F8-F05DE15FB1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CDEBC929-C2DD-47AD-96E8-3815B1A6B67C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6578A348-E375-4D30-9271-B79C4EEFD2C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6D3C47CB-A1FE-42E7-8DD5-A1311492D8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1C3AE5DB-FDB7-401C-B860-C65B7B016C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C5020687-11D0-4B39-980A-C91B1B30D98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A0E91F62-273B-4C7F-B8B6-459A29AD973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5307FDF8-3F71-43A0-98E0-94FF8BB4D04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D7467405-4A10-4569-85E9-E82044BEFF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78B6E4C0-4C3F-47DA-85D0-ECF7903ACE7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8FB956A4-9A44-4BCA-A99A-0D56D6807E5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65415626-B69D-4B70-A2C6-C109EA45987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72179F0D-B172-4D6B-9DA0-3363A31AE41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4E1A47E0-135B-49C4-804B-C789144B306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A1FFC7B-DD93-49DF-B5B7-108862F6AC8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3B4B246C-12E4-4659-A26A-50DB2528025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5EE8A358-903E-4184-9F3F-06D612A632D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3CB20AD8-0B50-49C2-9007-410C08E15BF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CECCE5AA-270D-4E02-8143-DCA68DC9122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32F0CAB3-64E0-4818-BD9A-8EE576D4DDA4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3778982F-D665-472D-8693-C4DC42DB358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A0B6FF62-F830-4AB4-885F-FA96AAD4B2B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A0D47F29-A119-43F4-862D-2D1EE621DA0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F84BB6CA-7642-461E-8A55-0E1C1409D68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DF7A46C0-C425-465A-B540-232C6E1BDE2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D0B02860-0FDC-49F9-AC82-AECA2617E82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86662201-D86A-44B9-86FB-831185B462D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BDF82ED2-39CB-48A3-A09C-4874898D161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62EC02A0-8C33-4952-901A-6CB457640B0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EA773D08-789A-4A0B-B44F-3AB04196532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37960BF7-F865-4937-A0D1-60AE66E3289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B2144B60-63BB-4E09-B44B-0209A4B4922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5F9B26BC-99F6-4C50-8F36-527598900B8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90C67AB8-1EEE-4565-9835-C16E5D1789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CA8F0E1A-518D-4199-AADE-DE979582A6D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53E1E1B2-8FBA-4848-BFC8-D423B89784D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505E9A1-11F8-4FFF-9FFE-69E0B5919F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26B604FF-E6E6-4601-B129-AF96B70554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75DF84F2-E508-4A1B-ADEC-624660444FA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C0A92460-5C10-4A2C-B766-3F90B966DF6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DA9B3576-1C81-4AFC-BDEF-03E46CAB2CE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79C2EA45-5FE1-44B9-B253-DC94C865B2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4E4F7D9F-52E8-4B23-83DA-293B5805C57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58F2EB7-FA61-4D64-9898-124CA5155C2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50CB865A-4C74-4EF6-AB1D-F4F7461239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9483E404-F606-4D44-A35E-FEA4D3F641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52642665-2A9A-40D5-B382-FED09EA4E5F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55357734-90D0-4988-8983-5EAFC560277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711AD14C-110A-474F-9FDF-51CB5AC52AE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AE913D2D-A362-4B07-8FFC-F0E2832E9912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0097187-F2F7-4D18-9C84-EF35228DE5F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490EE82F-DDAC-4251-8994-B752C5BC504D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68C714F-D560-4E00-BFC0-C1D701775AA7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95D4541B-6A65-46B2-B560-93F13097C8D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A5D7AE3A-B5FE-4AC3-9F99-4FBF2EAADF4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772899F7-3718-43AC-83AF-87713496751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E6FD5A16-203B-4CBE-B710-2DB8AC5D29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2AE3DD0A-85F8-498C-84C3-ABE360321C2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ED61340B-EF87-4915-904C-A14618DAAA4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4A76F0A-4A01-40EC-9DE5-A6EEBF45CC2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C28DCB19-805E-48B1-8020-F18F17738E1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F7199984-B25F-4C54-B525-967E84B4641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241CF661-68B1-4753-A94B-732914236E2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DB39B0D9-345D-4F71-891B-47E198D8795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3FAFE415-4416-40D6-95CA-FE45431A6B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21F7D30A-0C3F-4AD7-9039-21D1DC8305C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A75A851E-DC5E-43C8-A9A7-90AC6DBCA93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26FD66C6-8193-4AA9-9F02-ACE16ED2BE3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1770381F-63CD-421B-9181-63164F2414D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98C5164F-044B-4E9D-ABFD-EDB36BF66BE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5770EB85-B2EA-4F8B-AE5A-B4B0D3D4A9F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736018D7-4B82-4292-8DF9-ACF249CEE04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BE2FE6F7-5F7C-4E4A-8A9B-E09413BB6F5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792D6B2B-72A8-4F5A-821E-9E05F67B6E8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CFFE767F-41CE-448B-99B6-28141FDFA61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856C5ED4-555F-41C3-A5B0-702C2F2C1DD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F624E702-383B-47E6-AA2D-12EFA8A3490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B1E0B41-6E18-4750-B3A1-25A9080C00A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174589BD-AF63-4C32-B170-DDDEC8222F4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E2CAA4C6-B101-442D-A104-959F04553FF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71511420-BA2A-4432-A1EB-5A09EAD48A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EEE791F3-26FA-4A94-85C8-154075F35F2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74857F5B-9D66-48A7-8210-75C888BBDC9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17834060-7262-4A45-A55C-F26F1760FC8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E816D65A-56E7-4624-BACC-BC30EAC2523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1DBCE605-5CA4-400F-A1AD-6C89FDE6E76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55A541AD-DA88-44BB-8CC3-E3787E61039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95D586FC-ADE1-4C67-9908-759EC025FB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DA5324AA-98B9-4546-AC24-469809437DF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EAB515A3-A313-46D5-AD17-ED81F334BF8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63B6F07B-9986-4238-91A5-AACC5B1E68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9EB3CA7B-CA21-48A8-A0E7-7E9C40DF01E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BA5D1E11-3359-40A3-9BEF-F36D044BDB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80969B29-D88A-425D-9351-64A281B0C8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4A18B974-F2D7-46F3-8FCB-7D7F4129E72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2AF017D8-D018-4841-9BDF-7337BA5431C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E930A5EA-CC19-4FC3-9DB2-39D19EAE157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1523C86A-C69B-461A-8412-9E96FCE4B4B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681AAA18-B0DF-4509-A964-73E4DE92589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6055F1C1-B88E-4D48-8956-3B033789B93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4CDBDAA0-C487-46CC-A5DB-B1D2BE5184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5A81C420-42B2-4683-8557-AB6ED1A563A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DEB51498-3953-406D-B058-E4D504A17A6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AF6E32A9-5586-45CB-93AD-9AC3A9B20F1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E261E15-1584-4F3D-B3C0-769FECADD0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A90DD537-348E-48A8-BF53-800990BDAEB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2364B663-1BEC-483E-A489-229846F8448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AB83D4F-2733-42C1-8525-4CDEE46036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D6D0DA8F-51EE-4518-A196-FAE5856AB2A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3BFD53EB-2E3B-4786-9831-8570070B72B8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AC88809F-0609-4C92-9C78-73DFA269BDF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6E1CA58E-2373-459A-8AA8-9AEC5A3748C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1EB91D57-E2A1-46DB-9408-FF0552F027E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517B5F40-158B-4155-8D71-B8B3002C016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4802580F-1E40-4B91-AE4B-53695C442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7621BFA7-A09E-488F-854D-0D7346F8800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1C6DA9F0-F5A8-4D51-AEC1-C2A4E0FF913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257B3C3F-B196-429C-9180-9C9C7465107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C6ECDA35-B545-4F3C-A365-872ED088871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1B0A9BA3-96EE-49D9-B5CB-39F06D5EBF7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489B3AC5-D2F3-4782-9EDF-2C2CF4E30F3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82C2AB2B-B65F-47CC-8F5C-5E731A2B82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DDFA1CB1-F73A-4D3A-809A-8009E43F93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B02AA5A-2FE4-4298-8A41-AB39FD0C9C6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D788AD9A-0113-466E-AC88-DF34FB076B0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D65B7E3E-934C-49B6-AD16-74642DD8AAC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A0F82FEE-2515-4986-9E70-59794BA61B66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C55E64DE-8153-426A-9E99-B75F3039CD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9E196C4C-C17F-47DC-ADAB-2BDF2BEB054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F68A9738-20E2-4947-8D8D-E5BDE7CAD72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C33DE914-AEE0-4D47-9D41-A1A86C41471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9CB8289B-4C03-44F1-8F1D-1B696AC2583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38A17EB-2C8C-4AA7-8599-BC53E03DFF0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237C7F8C-2379-4554-AB95-8DDA6AF192D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988A4B4-2470-4B28-9223-763E132022E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A2CF2802-F5F1-4181-A309-3144F7ADEF8B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A8C62A22-14D7-45EE-B633-8AC79C22395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750B8305-89D7-4D2C-9694-D0B5C56E8065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246A712F-C64E-4556-8028-53FB8584984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F5FAA1BB-584D-40E2-A4F9-E7DECCD997A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3B5C6228-2922-41D5-BA1E-F40E8FACCA5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2B5C2FBA-7B04-4479-9353-9F2BCFC32A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E9B0159C-54C4-49EA-A491-5494F02EC8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62FE994E-9AEF-4F60-920A-692ACAAE872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6FCAF32C-C869-4E26-807E-3841CD1243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46EDD53-BCAA-4410-B7CE-CE3259B6BC4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B9FA91B0-BD3D-4A80-A94F-87F744DCDF0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7A385C30-7FBF-48AC-BEE3-D262E674C91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553B9AC7-03C3-4357-8ADC-23F6B30E04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85253514-4EA2-45AF-9E63-05CA899FFF1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989E2028-384F-43AB-BCA6-33CD3AC832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E931A397-0A23-4624-ACCD-98EB3CFCE53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E9305742-3C7A-43C7-AD17-2D5F28F2566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DE67024F-DFAC-4E71-9CC8-6EE2C446F0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4A24C256-AF65-4DB2-8B78-A172181844F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5713DA68-9732-4925-B2D5-3F3DE9AA07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68027856-8DE4-453E-AA6A-B41033EDC44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A1E6FF5-0E26-45AA-B668-70BA4047CD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441562DF-DC42-4FD7-89C1-EE1A4EE96F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8081B49B-1FA8-4681-B1CA-DFAF8B20B0D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30662440-385F-47FC-A5EB-30D4B49906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13DBD985-B433-46E1-8EA5-65BE6428E53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61D36817-AD7C-497B-AA44-CE7952C4F0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48DFB84D-4B44-4AEA-A489-EA3B65F25CB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EEC505BA-E590-4EAB-936C-8B4FEACEEF5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B191C55-5425-4D8C-B5BD-74B20A753347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D6CB9C53-C59C-4AA6-8C7E-6E147F6A1C3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D7E3DCCE-AF1C-4E41-AAF1-B5EB99D2B70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4C870EC2-9147-4398-966E-1EF42243E1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48C09029-AF75-493A-AE1F-89E39F96ED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D801E2BC-B6B1-452B-8BC7-DF10620FF61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CBE829C0-B2E7-4A09-8E6A-6C6DFD7C8CF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5C9781DE-7AC8-44D9-AEDA-B33C8CADC6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4056285-D8DB-49D0-8C6A-EB67D4B9680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541CF7C9-9DF3-46F9-9D7C-973D2DEE349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F3E8DB4D-1CCF-4ACA-A19D-36DD887FAA9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8020DBAA-CE12-4A43-8937-E0682B302E0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8BC75123-3B6F-4AFC-A081-4DB4672819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4F6987D4-3A00-4042-AF22-67E9E792D5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9DC2D386-998C-409F-A39A-EFC74621DFA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676C3FA8-E004-4B25-ABBF-B0B4E572F1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98CC634B-7331-45C2-A1D2-FC89DEE024D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20F6BADC-D4A5-493C-A0C2-6290811DBFB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CD61A0B1-9C85-4426-BCE9-B7EAC426DDE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2FE47AA2-CBB1-48EC-B4D5-B0291EAC393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AEE35DB7-4FD3-4138-8AC4-8EF8B97C71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B81DD0F8-01A9-45CE-BFEA-202095433CA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1BDCE5A3-C496-4FD8-B30A-FB94563BF8A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E03B5837-FFDB-4AE3-90A7-C2D1BC3D0DE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DC54C650-6CBF-43CC-9D88-65B50CADDA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5F7EC96-76BD-4E12-8918-257A1DC92CB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E63EF06D-95D1-4205-BC53-096A21A0675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ED0A9703-F14B-4728-872E-830D204B83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8F137BF9-D9A1-4BC7-8180-1B62871EF4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59AD6861-77BF-4058-B9C4-104906CABBD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A8DC5603-6DB3-4219-8642-00A53CDB580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429C8F07-B9E8-4CB1-A17F-CEFD2637867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BDC3A9CE-86CC-4DE3-92C6-D8FF78EA259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9EACE235-3AD4-40B7-8AEA-F711179C80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B93E3A6B-BE58-4B71-8A99-A5E8511D65E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E9CC77E0-0419-4640-9667-1164D870463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7D09F1B2-D515-423C-BC8F-46C95F4E5A5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ADF3599D-5DBD-41EE-873F-09A61CC41DF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E8D9C1B7-AFF7-45F8-9B05-3B9F84CD554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F7765835-8407-49B9-AADB-3101848EF48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30A90316-DF97-4A1A-BB73-12B9DB0BF75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C16FF570-3A0D-4949-8DF9-F808987CEE4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82E62304-2131-48EA-A02F-AE165E97DFE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8590D380-6D33-4B06-A38D-F5AC187B451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6D8C265B-CB2D-4D99-A85A-49D776A012C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AA44C4D7-088D-4A03-BCF3-3B7061D0DC5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932345D-D975-4826-87B1-41CCCB3D97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E397697C-5E87-4374-B4F0-6EE9EBF8E8E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E545F939-3F94-44E7-8DD6-1AE7021C2B1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E1530FD9-067C-4FAA-AC17-72D1BB478AF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2F9F4E63-5378-4A97-8F1A-62647ABB1BB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65A90928-B799-47CA-A4CF-46DA33BE9D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8D3B4B1F-635D-4E44-BDCE-8C60232E00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1623AC6B-842A-433B-8A16-28D15BC580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6B5AE945-1FD0-4676-BDF7-67C22573807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2DB4DF04-99AA-468F-BA37-D6A45487137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F4DFA4A9-2701-48EE-B5A2-C0B6B3C990C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9BDDE6C4-BD98-444C-B9E0-95637188A7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E8683ED2-3A89-41D1-B8FB-C38DCB5F9E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1B8BF337-5E40-453A-8F90-62A49F3DA3C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49FABED-5BC9-4B51-85FB-5E0C08603D8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8441A996-5942-45DA-AB74-93E782518D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72025023-6EE5-47C8-9441-C22B4E6F861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BAF16749-615B-485B-AED8-06347F45ECF1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30AA92A2-18BF-4D1F-80A5-1CD81994C52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B8E8EFD4-E1C5-4A78-9920-114C8D00965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D3AE078-72E0-4088-AAB2-E3C1CD9CACB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3A44B811-C8B1-4E22-9F31-9CD024100CB2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76E35FFA-B191-407F-BA9C-1C327DFCBAD8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C53438CD-6968-4E43-A6DF-6F63FE6DF33E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BF86381F-F7E1-4D4D-9ABA-F3A399022F7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2F5A2D93-9606-4118-9F7F-E1F5F35A75C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419B78F8-D275-43FB-A249-D4D2520E158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FEEA128A-6642-4893-AF3A-6B78CAD3B19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709727FF-DA97-4026-BFF6-80DC564B624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560AB984-985A-4302-B921-DF74EB5EDB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696AE461-473B-43E8-B6C3-D2554933DDF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F1F02C13-03FC-4458-B7AF-D106C96800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7E81003E-8ADD-4E30-8CE7-95C6861FB27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BD4627-3522-4D00-88D4-A4217DCA800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F8FE3D89-F7C3-4D7F-91E0-558343299E2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19D56597-CDDB-4641-B200-E0B36C8E3F8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F6B72674-4F7F-41FB-978C-E8582E46227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DB9DFB7C-B761-4722-AC11-97D43AC2A97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B318169-E9D7-4C97-B924-F1A52F3C00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D17D9D6A-9BF9-4BCD-97EB-1EDD91D5FD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D8A6042D-D81C-4BC3-98DB-928FCA20C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F1CDA8A3-7BDF-48B6-8F43-944AFDE349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959C2910-3D11-4C73-A32F-92573971A7E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D6C7525B-2FA9-4B7E-8636-98C0533804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F0F832E7-8472-4F99-AC42-2505EE2ED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128CF343-F415-4C33-A32C-E4C60652163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D331DFA7-21B0-45C5-A384-5108210FDB6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2E3F3A5-DF7E-40D9-A1B1-4188097DF76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F99760A1-35D9-41CA-8011-35B11AF24B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C48CCA0F-CFA4-4359-98F8-F89C4D84080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EB49B839-F832-4415-92F9-DD388573445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33A2E2B1-AF2B-493D-B533-D21A0E04611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5D94DB80-2ED0-4C30-9CB9-8B2D0145FC3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E16E7EB-CB32-4CC0-8D82-3F31208105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859E88BA-5015-4F5D-8C13-BB9F573BB8F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667AD99B-CB26-43D9-A50B-FF0C1A42B69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666EC738-0027-4ABB-8EBB-9B5E025F62B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9E5BBE8E-33E4-44E5-A7ED-157ED033E47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B7F1A2C2-6FD7-46C4-9719-E7D0CE4346A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BB4765BF-F94A-43B5-BB39-386B8C9B117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6D680258-65F6-4F72-9182-4C52255F34D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2EFB0FB8-9E52-46F3-B10D-8ED0C27770B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3AF6C877-72A4-40F0-AD48-B99C74F21AC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298790A6-51E7-4A34-96D1-6B2ECBED60B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23F28FE1-398C-49DD-8C68-3B8280EAE6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DEAC7D1-A422-4154-9DCF-6258C86867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D01BA9A8-FCB0-43A2-BF6D-1C825D336E9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49E0DCAF-F55D-4DF2-A9F8-90F487BF5C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CE5D56D-2704-4CE7-99B4-89BDB6030E3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3F557FD5-728C-47C3-B699-7F726D3CE81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D5FBA12E-2D19-4B0B-AD7F-FF44181C78D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55358E23-A90F-4F3E-916F-18162EAA451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47B12B2-6D08-4967-B4DB-8103AC9BE02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9722D380-5F10-40AB-87AD-16DF5A7C2B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46912F10-2905-4C71-842B-07E0CFBD4AF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AA348CD0-5BEC-4E50-A7C0-7B7E4ADAFD6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D18CE832-7026-40E0-820E-2A3268A17A0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88E08005-981B-4801-A7CC-8A0D93F3CD8B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8EED7414-9E6D-4996-A36B-E221A13369B9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1033DEBA-A5E2-4F6B-8683-D1EBAF0A757F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D8D148DC-596B-437E-8B09-976EF006A97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B94D2682-7294-43F1-83EC-2845191438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B5B85025-AAEC-476A-8761-20D4B790F92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35FCCC08-F0D3-4DA3-920B-DF4771F51F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90B934D3-870F-402F-89F8-7DBA5C439C6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D071F301-039B-4A23-A7B3-1A92993CD40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A4AACE15-40C1-42DB-BBD2-3ED33C42EC8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CA113236-83E9-42E0-AFB9-8EA6344065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EBABB7F9-8E0E-4734-887A-F7FB6097EF4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CD7C5EA2-5863-484A-9586-7396D9DC94E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3A11ACBC-53BC-4BB3-84D7-232B5184DAC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95CA7516-48EC-436B-8612-F7459435C7B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E0677D7D-1C7D-472E-B875-85F3CCD9EB4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EA4C21B9-A723-496F-9A10-ADD666A16BE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5352B987-5602-4786-B423-C0C79ADBEB3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410F1953-3DB1-469E-A4F0-E207CC12D36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282CC6CA-EB40-44E4-B484-308E2DB11BB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E5087939-6961-4430-B458-401329C4B27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1889426F-AAE3-4BF7-9A9C-0B30C47F0A5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2CC502FD-3B0D-489E-AF1C-8EBF350014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EFA7AAC8-2A99-4371-9C21-6F8DD00401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87DD2887-49C3-4DA3-B063-41380D46A43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932BCA69-3CD6-4F61-8F9D-1AEC91028F1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57327727-C2AA-47C0-A556-118FD0F1B41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B289EBB4-31E4-4F6A-A724-3723C251AF0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488F54D3-255F-4F6B-BE03-1BA7E9B1EE3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C5FA17CB-5EE3-44D5-8344-452D37BF31D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CDA02752-57B8-4362-9F94-94D2D0DCE81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F79AF1DB-05C6-4234-881B-2A1B59FE80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AF57D145-661A-4ED2-AA84-A674E3A6909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5227CDC6-ABC5-4FC8-B4DE-51AA4D476BF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8F73BE7B-7877-49CD-9E93-B0D0DAB987F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F1B3652E-23A0-4401-ADBF-880B41EC7B3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50E178A2-84E0-4DA5-A916-C20782D1491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536C60C0-C214-4F2C-A6D0-80BE2F455E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DCFB2766-B5C7-4F9B-91D5-2D60D073DB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7501C2AD-9EFE-423C-A46C-B2444ECB316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DD97FB28-45BD-4F75-B427-2D1317CA0C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7C348172-DC5F-4488-A171-8EEC0085A3D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1C70EE64-594E-48B1-AF73-6018035BC54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F455DC63-51D0-4162-855A-EC3B8168F2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3FCD37FC-AB04-4461-B422-51807C7EE78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2C993B4B-0F3A-4177-A2F6-2629177D23D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7DB546DC-4E50-48E5-9C9A-0F41587CBB9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3D9ABA79-EC2D-4762-8C67-F1D9E08F5F8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16550D0E-95A6-456E-9DD1-318DE085C33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7A21DA07-9C51-4225-9E2B-8FBF824605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53113582-9B02-40F3-8093-1B859665C90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81CEE608-57B4-421B-B693-3A412C55CF6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B04D877F-0F12-4C81-92CA-FEC16332E4B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8DB11D77-110F-47C4-A810-2DCA2DE1D2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C9E32FD9-3FF1-4780-B838-2B106D9C105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1A043F0F-F3FB-49AF-AF8F-BD7DB0239D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D04A2411-8B42-4EC5-977F-D825FDA970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E1D7A4F3-251D-41CA-97E0-01AFF0BDDC7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C6B72A6D-357C-4B4D-A42E-E8AAB3ECF3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ECB5109D-F67A-4C7A-B6F8-E8498B82622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9C51232C-2672-42D1-AFFC-D09100AE0BE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CD5A813-FCE2-4B17-B94E-8E757BD2576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51F9755-0FF1-4174-BF64-8B1DD8B57B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3225864C-B234-4452-820F-B199661D27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397D9D60-FBCC-4B82-9A4D-0AE774D2EC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6C7986E0-D707-47C9-854B-1267BDEC7B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9F1946E1-9E08-49B9-A28C-AC0AB391CB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7B03B08-6EA7-4D3B-A3C5-D52F911DFC6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545F2064-6D07-4909-9719-98B2C300F5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F3535380-FA4B-414B-B498-831D162149B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8D0497B0-E85B-4F01-B815-D21B305086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4E4490CE-46A5-4540-9CE2-65A95F5C557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43C07CAB-6C27-47C6-B31B-9F9BC5E033F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41913B63-04D0-4E29-9ADC-864E3F561C5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9797C054-AEDB-4DD7-AD1B-6ECEB573EF9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6ACD65F1-5B38-4781-93CE-0D1B1FD593E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4239E83-11F8-4A1A-8615-FF36DDE9CA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FF4AC25E-A879-430F-A507-1067EEE4AC4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5E3844C0-8F89-4A22-BE17-95A4DD1D8E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E619ABCA-5D83-4594-91AD-9CA513AF41D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32F667B1-F1B7-4816-93E3-D50300345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E145A059-F5CD-4ABE-8887-E70CAB43A49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CEAE2BF4-8C4B-4F56-8418-AA24A053755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D7702C2C-2542-4482-B17E-9E89FE53FE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EB8DA1DD-A50B-493B-87BB-5986C71E044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967DADD7-2DA3-49D0-98C8-B1A60CA783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53BABF47-3874-4B69-BA91-18C7F9548E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4314A3C7-F304-460D-A1DA-8801C1373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9F8AE967-486A-4912-9453-1170A51DD83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657E29AA-2960-4966-9772-B704030A93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43BD2112-4EC0-4F62-9DCB-AB04619E501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DF183352-5A1E-4FB4-BB63-7976253101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5B18B39-BC38-4424-835F-D695214F26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CEBB8955-9822-4B60-B982-37CEDAE6CA1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96F777D5-2AE6-4CFE-9E70-9623A0A6B05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D42A526D-5F4F-4662-812B-95629860F2A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40F98DAD-4A4B-4B70-AF31-6EEE71D1131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C2F34363-5C85-491C-BE42-02F1CD2589ED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46DB7046-3610-40EA-980B-A58E1154B2B4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1CC3B590-A13F-47A0-9BA7-7C58A589E4C5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DC7E4C9C-F45E-411A-A8E3-41A25332A55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70ED0E5A-11FE-4FF8-B17C-B7A9CD6DFDF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18A805EB-C895-466C-BADD-122DB23AB09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DE633F34-62E6-4E09-BCCF-FBE235B745F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B3D2C6F-11FE-462E-AA86-2644D9106F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8FA89D29-AA60-4A1B-8668-8CA92C0F5B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B872D25D-678D-46A0-B051-B634DF9DFD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E56ECBC9-110D-41E1-9656-B80211D850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8B9A42D7-446B-4B3F-BC02-1001AB3CC3F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54CD46C4-DA38-486D-836C-E01BEE84EE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FD8FEA01-885D-47C6-9F73-2314F495C66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4AB714-0A5A-48AD-B7C2-E33C2B6FFA4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37B31786-96A9-4D92-AA72-96CC4829E85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EB032482-BC7E-48FD-B539-90C24B56D34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5B0BEBA8-A9D0-4725-8CE2-B79F62A631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242E4CEB-11B5-4149-8712-C704849B185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ED768609-E490-4F85-96FA-EF2379F64D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256BB7CE-45F0-420F-9A48-9A409ACFDC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49319A0D-44B2-411F-8225-156D6886FD0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E7774BAF-8154-43A9-9A1C-9F4EC6312D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8B4FE129-1D9B-4BE3-93C1-63BBC05659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C91B055B-F2DC-4F8B-B401-20BBEF40D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F5D50098-75C1-4227-A2B9-F2E7067A849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653E9F50-124B-449B-A091-33E9195DA1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84AED11C-B9DE-43A1-B09B-7763EDB9162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C9F0E219-F4CF-47C2-9A21-D43A63BFE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3DD29438-BBF0-4BF2-8497-6C2C80668E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7CC5E625-778D-49B1-859C-886F733F58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6450DBEB-E75E-4417-8B0F-D810BC8CA04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1973C53E-31A7-49AA-AC55-70C586C2482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22A2C9ED-DA7B-41EC-9BB2-3FC72011C1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FDDD54C-D255-48C3-9212-F3EBF0F856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9C190B83-7554-4610-928E-22F6F8DD5E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6A5747AA-BE84-42D0-A082-DEF289089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315A0646-DD56-473C-90CE-80CFD28C8B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84BB0580-4152-41C7-AE14-1087752802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0BB41C5-0256-4EAF-A783-C33E2EC67D4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3BA05F57-F51C-41A6-B7E3-ACFD079F7D8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EEA6C680-282E-4F87-87A2-58B236FA157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FA0B7A9-EDCC-4B73-B4EC-08B00D781BA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693F5BDD-AC54-431E-8E79-85AA6C859F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98252F36-404F-4A01-AC93-C57C21100F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76186791-5E61-40B6-8021-83357E6F48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EBEF4E72-07CD-44A8-95FC-E7E9D79A83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88535203-C2EA-4126-940B-94D3725C34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7638893-9288-4F58-990D-ED72DED102A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A1B608C3-7447-412F-BE46-82EBA59AE0D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292614A2-6D46-44F5-B1B3-E151765DB6A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235A978C-3DAF-4681-A700-3A1E9C1141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5ACD7302-2C1E-48FA-A888-080DD9D459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F5438D12-9BD6-4A57-8483-9D73E9FCC0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BA4E4CC-B304-4EF3-BF7D-6D61C064A76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89BF67E0-1833-40DE-9B96-993FE231583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ED5E5E5F-AC7B-4D38-A454-597A77B3621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D572B638-8828-40A0-A145-75EF460AC3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D96A2732-362A-4363-94FC-3E19ADE0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3FAC1DA3-CA06-48A9-81D2-8CF94C33989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169A07D3-49B1-4BD8-97D6-671E5BCCEA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BE133305-EBC7-45FE-B41F-D9D4BBBA75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667EC096-4D69-4FBC-94AE-E5AD4A433E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CE52EA9C-E65E-4F72-8B9D-2C56D915B5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A210FF03-E317-4E4A-8A7C-38B1C443F0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13B68783-8644-43D6-A692-7E7D897C45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9CE006AC-3396-405A-8CC4-7A44187226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CDA6C863-6A83-4B5B-8A14-37900F51DA5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197D259D-6C30-4F65-A5B0-58E2A62BE4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BF8E37CB-ECB7-4AC2-839B-C831C75754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1283661B-60AB-41F0-BE82-77BECF04B7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13814C19-BF41-4EC7-9BD7-686E9414CDB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F40B697B-F533-4D9A-BE1D-0D3765ABA7E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6334737E-132D-4583-8AD4-B657442EBE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A26A0337-7043-44E0-A8C7-49585040346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878E8F1A-E434-4874-8DFB-A022FF5079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71751AFF-134C-4A6E-ABD4-AC555A84B77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AB3318EA-BC80-49CA-A01A-23DE76709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F814426A-5F14-41FF-A81D-DF0FE40A398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F6D8C648-5E44-4962-872B-A20ED70393E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715E59B1-7023-4419-BFB1-479B7FC124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87036A11-E359-4EEA-BD20-3C00BF9B0E3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35D2D5EF-726F-458E-A02F-62F5A80A7CC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1CA2734-4677-477E-BE3F-58183D12A0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5282E8D6-988C-42D5-B369-E1D24055CA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D6B61209-021A-4F15-A54D-4EBBCA1FB9C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8A681BE9-586E-4279-B5D0-EEC53FA7F2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E76E33BC-63D0-49D4-B9AA-B4D59B5844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26EAB392-2928-4B49-B6AF-89FEECB652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E007DE6B-B39F-48DB-BEF8-CD9A301DBC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7531B877-1496-403A-B668-BA99624370F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429C5DB1-62FA-4BCC-861F-A99FCB496C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C811FE9E-8790-4165-9E3D-DCDD41FB77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791DB475-5CCF-45D7-AAD0-B4E6EDA454A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A6BF2A1A-9458-4D38-B4AC-6FACF806FC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54A58DFA-A9D2-4B9B-9B09-8FB5001A40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6AA69C4A-1C11-4C29-A2C8-B22B6F0D800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FEA575C9-412D-41B4-A5A2-DD5615AA19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1B12FD25-E7B7-472B-A6B8-9E5A3E3D3F6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7644DF1E-1AE2-4122-9013-8E2476925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8668835-C975-4D21-83C4-A309B95C29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E2BDE1-676D-47C8-80B5-BB838EA043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2EE355D-D5ED-4478-88AF-891A79BE04B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23E6493E-AD1E-4268-8000-F6E5BD59D44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65838824-4225-45A8-AF5B-711FEAD9A1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3B748DFF-DB51-4BDC-B1B5-9BB9B8015D4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D4EBC703-A25C-40E1-889E-4DD6DDC6D75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B4BBBFB6-0626-4137-8B3A-0DA915D6A4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A821F081-2DC2-48F5-838A-8E4D31EF3C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65677F30-76C9-4CD7-8FD8-4B04147D81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3B04E2F6-C108-40A8-8423-4AA2BA18053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7BE0135F-0E59-4C59-84B3-361E5C1F484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C6E63FA2-75A8-4183-8EB2-03CF81F78E2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328DD4EC-FC4E-45B6-A45E-CE1B91C709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C00A50CC-2720-4B65-B14F-9005F36C66A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F334AF06-462A-4A92-8B44-0E83523699B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EB595322-A78F-4072-A45C-25E949E973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36BDA43A-43F4-4133-B7EC-5FD7BF7F697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687F4366-9F5D-40A5-9053-249C4F4A0B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137C5DCD-C8D3-4FD1-AD61-A217AF350B9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D92D0E09-4029-482A-A556-7E98191AD08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B8F71AD-F363-4BF0-B566-8D6B490BB4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55A96A9F-D19E-4615-A7DC-40D4A05947F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6B927CFC-8A46-4470-9867-51FE977DF0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E456CFDD-8AFF-4299-B92F-ACA168CD74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EF638260-ED74-40D6-BA26-200886EBF3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6BB1FED9-8BA3-488E-BCDB-2EF93242C60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539AED5A-A9B4-420F-A670-2893AF5D3C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CF19D390-1D75-4158-84B0-87D8D06614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12D2C222-1C9E-408A-A311-B33C059E30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64D0DEAB-E67A-4066-AD92-9BEC6F527C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D022BA38-403A-4C0E-9A71-A013CBE83E6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557E6951-7B6C-404F-A50A-16F55590C49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D96BCC68-9CB7-4D50-BEB5-C253B3D545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C82056C9-1F14-472A-8755-0A769556574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4E776E3F-7437-4C95-B44A-F306C109D9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341CA77-2614-425F-B66F-D12C2E54C6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FA7F153F-AB17-4B42-9787-A7ABBEE1BB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1D381C00-2187-4BF5-96D1-8E45D852F0F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A32BE04-5177-4B09-8637-3D2BE1BC46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F1DCF893-1D27-4A60-8223-0E254913E0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3966EF33-F513-4B6B-912E-0DF99891825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E1F2943A-2387-4D16-A443-CFDA63535B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BC983F4-1B9C-408A-BDC8-F15ABA7A17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845EFBFD-138D-4D06-A66D-843F47E512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581E04CE-768B-44E9-B9A6-67EBB2475E9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25DA4FFD-9E4F-4E81-923D-44B4295EB89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BE6CFB2B-67D1-44A1-9781-0EFAFEE8CC2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4D3AA0B7-785C-4F2D-8C1B-D26426D3672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48C2D1EE-88FA-41F7-AE28-CDCD6A9C8E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958E98F8-9354-4A17-8CC3-1C0B9F163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89B03621-DE19-48A4-9416-D5563F3677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ADE9168B-4CE3-4CF3-B6C6-AB2A677E5C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89F49207-4F55-4055-9A0A-FC1CDC5A40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43489FE-7AFB-4D52-A17E-B6832AFE75D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B5993334-2E7B-4CFD-B879-B227CEE3E66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9724C49-00DD-428D-B725-94134739C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20E2AF1C-0341-4402-A98E-1A1A0A5A26C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690188DA-255E-4053-AED3-4B64DD63A2E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DBF3FCB0-7F76-4045-AABB-B8BDA8E0C7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84448E60-A5A3-4214-93CD-A475537B04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A746B6AC-4F01-429C-9948-A216AA3D8B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9CFB46D9-2B26-4B31-A85E-2130BD412A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E3FCFE01-1994-4F2D-B880-69D26612C8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B8D74C40-B231-45A7-8A97-1C0E3828718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67A68F75-C0B4-4229-8893-D8C572A19D1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E2EC6BE-D80F-4D6A-8B3D-478E95988A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9C4D5278-382C-400F-96C4-DD9361A28C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61F99C96-DC4C-423F-B5DD-69BD1CFFCB9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B73FBD2-B501-4B56-8943-5F3A42272E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B73BE07-3987-4A90-9483-C2236F53BED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A031C38B-0209-43DD-B569-93CA7CB0C6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7DC0EFAD-D9EE-41CD-A3B2-2EF4EFD856B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38971C5A-9230-4790-B110-15557975F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7651B1AC-020F-4C9F-8DCD-339745688A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4E8AE60-D775-40D0-B05F-1C9D7BEC0C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FC8F535-4072-49FA-91D3-4C441C7275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C039344D-C7C5-43AF-9413-F876EB03213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CC37805A-58AF-431D-8B07-DE8C97D15FC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B06A47B9-8ADB-463A-84A3-720799497EA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400B0AF-5256-4FD5-9E89-540EF68B1F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702F29ED-5A55-4B65-82A5-A92815C59F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4A6E3050-CB7F-4168-89F7-002CE60C69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3AE7CA0C-09CF-4A83-B073-51727A6532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381FC83E-5652-4249-8DB7-76E9411D16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8BD0CD72-0BC5-4C72-A798-F9ABE4B43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6E87AE83-FAF1-4D38-B5A5-5CDA735B8D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F2B19F05-DD88-4CFE-93C7-F7A8E90965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A3B9495-6373-43AD-9330-AD17E12237B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93DB0BF7-DB4E-4B05-AD37-2CDF7F87B34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A12D74C-EDEE-48A1-BA9F-B0623039059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C98A29DE-CB4C-4929-B966-9EC0B857CC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9BA2EF43-4CFE-4225-A6AA-81247E057C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CC217A55-3359-4967-9053-C05C398AC2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AC1A020-A263-46A5-96E5-E411A7DBA6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6D2D825D-143F-414B-99BA-880252A2C6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33143DFE-C45F-49E1-8C3A-4B37619ECF7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54861E96-917D-4209-9480-5759772D922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CB765E19-8DA9-485B-A834-355E32577FB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CA35735B-59AE-4D6B-A47B-E036876CE84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BCFD1DA8-1528-4101-9127-C6BE02B0E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89BEF4EA-0BD3-4CF3-A602-A8DFB36D45F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BD6B0796-28B0-412E-A7CC-4027AD45C4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4650CFEB-7016-4F66-BB0C-8EB56A69BA9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9520B545-DBF5-45B3-AFB1-E602A51EC8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394F76F-9D97-4C04-A414-30AB030BB01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F247F62D-C92E-4A14-888B-D64C89AE66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8C2B2032-BF9E-4E4C-BE54-9287C96742D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9AD31A95-B1D4-4B31-997B-DED6E39BAC7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B89144D3-9A7D-4EF3-A0A0-411284FB88A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EE54F94A-B469-4AA2-82FA-3DE524F09A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C4909F97-D771-424A-A458-106A1631B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B0632E0B-4DDA-4DB4-9F9D-492A9FC4838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AA9FF62-B89A-4F79-919E-BB4099050F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93D51380-2CB0-4B5D-85CD-0AEB81FB19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BDABA2E6-1C5C-4527-B2ED-0C45AB63FC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63A2BEF7-F939-4EFC-9FF2-7857EE788D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792605DA-BD1B-4428-A634-652BBD00153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655EE89-0A68-4464-BCA7-CCC34CAF67A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4AEF8170-4E86-4B41-80A5-41D3688480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9853F768-E5B2-4645-BE29-909D12C15B8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50FAF78C-0054-408C-B5EE-59E69BE147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817FB6-3771-47E3-B654-2FE31E0C4EC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5737D6FF-F309-4185-85D5-FA257B3DA22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AF522EF2-7652-4A19-8FB2-F1C8C54F18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60FFBB71-EF8C-49DB-80E1-8C1F59974BC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6D6B1D34-2688-411A-97F9-9B737ACBE5E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F205320C-A367-488F-8C36-3255E558FB5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F754CB3E-912F-416F-A82B-611D0B8CDB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53689746-2081-4700-A9EE-15A4B04E51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10142B59-D6C0-4E3C-AE1D-F1F3FD31459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80DE332-7F1D-47D2-A45C-38AA8CCE03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D38746C0-BC3A-4CAE-B7CA-DE21468DFD6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A537E381-8A64-4EA6-B4B0-5CA3A06FE3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D218647D-D45E-4FE9-86A5-D13B610E2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6826C54F-B061-4E93-BD55-80847157E62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5B4291B9-90FE-493E-8FCB-365FB168EF0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F2D8ED52-408F-4D01-89B1-45134CF036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CF1ECF7E-1671-49A3-A900-93D563F766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932741AD-20DF-40A1-9213-D9E5B65EAF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9A87A4A8-2581-46E8-9025-8F01CF3E395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54D4B3E5-A0B5-4AD1-ADED-5A242B51FC2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ED658B7C-EF51-4B41-BD0C-786577AF28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E867D81D-92A0-4860-80C6-7C47B0AC353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ECFC2BC3-F8B3-425C-80CB-4DFB6CF5E7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24F6E50E-286A-48DA-86E1-B01F077CFF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367ED61C-924B-45F3-A9E7-A135149666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C2FF99EB-CBD1-49CE-8FF3-783079BC46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45C201B-84AD-4B71-81C2-8916D1012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FFF97D6C-F253-46AE-9AE5-D271CFCB5BB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12714A3D-18E2-40CC-989C-0E43E729A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B5D7F95-D3B4-4D61-B719-FF951A30FE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78421FCA-DAF3-40DC-B4CD-9FDD2DAEF98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3D439FE9-6D2C-4411-A995-81FA2E94748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F0E55549-55A1-4337-9B0D-C9C86ED04B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A96AA036-3509-496A-BD05-E329989D6B5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9BB4573D-170D-40C1-BC00-1F9FC281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4096AB10-A6F3-4D24-91EE-5BF05057901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9B222DC3-7680-40BA-93EA-11E12CC24C6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633AF234-3721-4C59-9A38-7D5B6ED169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B7DA808B-D0AB-447A-A2B7-DEBECB7E0D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DB2B35BC-8E82-4DE0-B3C6-47642BCE2B9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A54DD288-5323-467E-99AE-6ECCBFDED08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D2F66AC3-8840-4240-B5E2-8F10644CA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E7043B1A-3DDC-4CA7-9671-5C03D525E7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8507995C-7375-45C7-A9C5-A3F9B6C3D7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272DB4AE-7617-4176-9025-1046F270148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214BB45C-165B-4BF7-A32E-A68CFFB74DA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4FD512FF-6CE3-4414-A0BA-542E6B55706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2B268874-3C40-405B-82C3-6B06A2CE446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7BFB369C-AEDB-4EF9-BA32-F2CF66BE43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4FA676C-A75B-4C64-8C68-67E3BF998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12C5CAB9-FE01-48A0-9120-41919C5F90A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F56EA226-0C7C-423E-9B08-D45247AD401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6FB94802-7EAB-4071-BD68-BDC1CDDE2D0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70E83A7F-245B-48C9-96AB-DEC1C46B801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C378C034-5C05-4007-8BD5-6462D75E7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D1A4096D-2D6D-4438-89FC-B4945110B6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0CF1EA-F737-463F-A56B-845A0A870E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8D582205-4338-4E0F-8619-7FEA1405DE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671EA95F-656E-4606-AC0B-4757D2FFDFA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4B960397-EE07-42DF-87F7-7BB652455D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FA86C450-64D8-4C5C-9980-9A4A0CE4A6B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EEDED9D2-548B-4BC9-94D3-9CE0CB0D22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43313F9B-F5DA-45BD-892F-DEE245D23B5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A714A1CE-D5E7-4A46-8A43-DB15272775A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D23A7174-B2C9-46D1-9507-73F4C212117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486D6637-BE0C-471C-8955-E4FD97BCECE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431E020-6173-437F-84ED-88A27C25417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50862393-E7CC-4BDF-AC55-17566BE354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341E21D-8801-4FEA-A8F8-E6CFA82365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7562BD4C-1709-4510-843D-FCFC1C356E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A7E81DAA-3FA0-43AE-990C-2E5D0F89EE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42506D2F-3E26-4FCD-B690-C85A65F483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BD6C13D4-F796-4396-B5BC-BFCD5C2D2CE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3DA85802-4989-4705-9935-37F6BF85E2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450912FB-4506-47B0-B0F4-7614706F2B9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93922268-5E52-4797-B4EF-DF5C39F570B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2B1EF39E-F1A9-47D2-BEED-A819701D2A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5B1BAF51-FF48-489C-9B05-86910505855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C758E3AA-D776-4BE7-810F-5414F26F898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D7A6B35E-E402-4E62-8352-6317176F5C7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BAB53D32-729E-4167-959D-41AF2D0FA56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D9A65473-9CED-4DD3-9CE6-7D8881A7A1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42A1C455-DAD6-4359-9ECD-1A191151980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3FB0E32A-FD25-49AA-9453-E751C068701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4539EA8A-4D40-409D-873B-540D12156D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A6293C2-475B-4085-B050-B16B5C8AA31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C297C1AA-5788-4016-95EA-1B9E13160E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7FAB0603-8A4D-41AE-84FA-334224A60D5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430DE9E-9292-4804-BF77-81BEE944AE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A71EC812-8E40-41CD-971D-28D197CBAD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7052820E-C396-4B9A-B17D-7B452DC995C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219F69E2-BF11-4E2B-B81D-94EC4CF9672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1FB30EDA-6F05-4E90-8C3D-65565B2C0A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FDAD9B5-84F9-47A9-B3B6-791ECF0403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D77DAFD0-C7C3-4F13-BDD5-7A6F37EC57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45CE658A-0D4C-45BD-99D4-05B23F03570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3BAAD72F-D4D6-48DF-9AB3-EE2F395AA4D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944DD306-1C45-477A-8721-1F43738F0C5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349D0CF3-39BB-4271-B0B4-C921C631763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9A1F27C-16CB-42E6-9866-264C1AAD83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9B29E194-4963-4910-9BCA-9D3A3C6E31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74AF6EB9-0B0E-43E5-9143-1BB01C2622D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1C0B5C8C-FBDB-4056-BEE7-063FDC5B8A4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7A2AE845-5E70-40E6-8961-56D83485C86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68222AB0-6AC2-4032-99BA-C4103CA3224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F94A52CA-6C4C-49BF-9E53-DDC4CC6C2F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ED08D041-EAC7-44FE-93FB-783358FA86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879BACA4-E6BE-4101-9C3D-1BE08E35A5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D82F6166-CFAE-4B4E-924A-A0D8EDD4BB7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8D8DADEE-C5C5-4716-85C7-EE64F7C0ED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50FE4C33-6D4B-466D-AE91-D8E9AEEF32F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353B9D9-C91C-4176-94A4-6844904610F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CFA6B3E9-18C6-4679-AEDA-3C8F3683C7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8F7770D9-1AA3-4836-883F-673733040A3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BCA48A48-94D0-43F8-86C3-4FCC9BBBC3E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F7562EC6-2021-466C-BBE0-ED43D640853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F284F12C-42F0-4C3D-8CF1-15F7BCB3E81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DBC86DEA-93F2-43AB-998A-7B1DB8A8BC1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355793E5-01CF-4EAB-BDDA-42393592D9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53C0DE04-8E7D-4F6E-B325-1E27F2EEEC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322ACA22-68E2-410A-88FA-C84EAC846EC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28BEE0C5-F48F-4CED-8D43-94C7EC7F8AA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91A8D612-B360-4B74-8C7F-6B1192BF91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C9471EA1-71F7-458C-86DE-407CD0D476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294F8950-B87A-49A0-A5E7-946FA4CC84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E6C32BD4-D7B2-4F06-A0F5-24B28E1DFB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1F6C7530-A514-431C-8885-D83C689F27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64783975-CBCC-4985-8E17-138AA3B22B3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55E725A4-31DF-461C-B376-4498048452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8E03B94A-1714-47FB-A33C-0B155F9890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CC400655-E6A3-45B6-8F7C-B2D63BE888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2066A7B8-648B-4EFF-914D-0F6CA3D9208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971E7434-C227-4C3C-884A-6D21FD182B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8CBC4DB6-1A67-4B9E-B254-CC7D1FE843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50C34649-57A7-4011-9045-2BBD31ECCF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8DB14290-9C1E-41B9-9451-CD2AE6DDEBC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583CEA85-0FD7-4B6C-9025-BBE208A942B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D4E9D93B-2F7D-4F2E-B36A-BB0FDDA8C8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CBB83C34-7938-4C77-9914-3206BB1FD73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E0FE5A0-1187-4620-83DC-37EC1CA3628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E0CD9203-7E09-4210-8FD5-AF9F39332E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3946CCA9-1EEC-4657-BB5F-3BD943C79CD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E54C262D-B738-40C2-975A-48E6D2F3108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39385563-1261-4667-9180-E5A4FD30C22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8E66D754-FF31-424C-B3DB-C6F0B4E92DB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1EE4ACE2-77CB-4E01-8F95-7F425E47F23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8B83DB46-662B-4A50-97CF-00E1B32CEB0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DC917752-0D46-4D32-A955-BC591B31229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20650453-7B94-47E5-AA2D-E7B91FFD3F8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BF7CEC01-6B6F-4B4F-958D-8C33290A55E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B7062B6E-E83A-4671-BDBA-5B4B359AE64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CB7A4464-C405-4C86-8116-8B96BD1D46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163104F2-5762-49F5-83CB-93795CB81B4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CE949FAA-3AD3-43DD-9D79-DAC60E6A703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56FEC883-F7FE-49C5-8B40-0EA742E870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433B76E0-9944-437E-ACE5-3C8C111E025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B62BEE7C-CFDB-49BE-9106-C96A57B06CD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A1BC9AA8-463F-4476-BE51-D55533240A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3AB03B58-769D-4F87-AE71-8919A6B93DF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18184A65-8C8A-47F3-8B72-518026B7E9A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75F1C0E2-071B-4611-A624-66C6BA0B471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FFA6BB0F-6672-4F40-947C-941EAD2BFE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7F41FB2C-D639-4FAC-AF25-660EBC9FCB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B874BE37-9EB0-4C27-BA88-C867A05566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DA143413-104E-4560-94D8-0BE3206481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6E8C599-E63C-499F-9CBD-C5D66CF4381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2602833-29A3-42B6-9AA8-10C404F9314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FDCCDA05-0AD0-48F0-BF3C-867A83A0937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C47AAF61-8307-4D8B-9140-48ABAB00DF9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646E9612-43FD-453D-B064-1AA98EAECB6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250D0D74-B463-4620-A447-4498E8AFCF8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101ADB92-5D85-4CCD-8677-C2523FA3526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F037ED2D-3B88-4F3E-98B1-39723DEE03F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D31AE1C1-C966-4274-B3A9-89ACEAE356D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D8246790-AD99-4EA8-9D95-ECA143C9F0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E414EBD-53F3-4828-A634-5C02FE81686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5FBD7EB1-C291-404E-90AE-6375E7B0FC5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F3E43142-E411-4717-9EAF-B59B63AA94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FE581DC5-0F96-4664-AFFE-9077C0EA71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9170A732-FDAB-441A-BBD4-60BF5140682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B1931854-56C0-4910-8137-CAE96875A57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4CF16C0F-19B2-42EE-B618-E3590323CC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FE6F9755-73F2-42C9-9093-3B074780ECF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22014F76-6BC2-4CD9-83BF-ED33779AC94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2A885E07-DA72-4D20-81C1-51F679515A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CFC145A-DB11-4B69-B169-195670FAFE9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8D54EB94-D349-4362-9E97-8DFD1FE673C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820131BC-F841-4790-A123-FAFB3E9A23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EDCE16CC-C1E4-48A0-81AD-F1AAFDB2D1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509EB2B7-D18D-4240-AA5A-DC40781DAED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5BA93AD6-A8C3-4C64-8865-9E48933F67B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D8BD1A8F-7151-4BE9-B6F3-EA7CAEE02E9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35AEB07E-4D6B-406E-88A0-B8950A174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EB05496C-C127-40DF-98E3-CF9CBC39D87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1965B539-A31F-4789-AF15-4B0426C17C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A54A6897-4232-4526-9473-B90B0F6979F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F4879E57-6053-49F4-B178-60C8C01A28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218AAB39-B86B-45A2-9D75-3E1EABBB3F7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F1CA06A9-1FBB-4A0B-B0BB-52B10CAA9CD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67BE62E2-3300-49A6-943D-928EC00FC5B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9FE8C8E2-BB71-4A87-9AD8-FFED8508BD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C06BD329-1499-43C6-9A9B-3A22C670A1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50C2838E-3930-47CD-9E0F-3AC203FB1B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07"/>
  <sheetViews>
    <sheetView tabSelected="1" zoomScale="70" zoomScaleNormal="70" zoomScaleSheetLayoutView="91" workbookViewId="0">
      <selection sqref="A1:K1"/>
    </sheetView>
  </sheetViews>
  <sheetFormatPr baseColWidth="10" defaultRowHeight="14.4"/>
  <cols>
    <col min="1" max="1" width="10" customWidth="1"/>
    <col min="2" max="2" width="24.88671875" hidden="1" customWidth="1"/>
    <col min="3" max="3" width="32.109375" hidden="1" customWidth="1"/>
    <col min="4" max="4" width="20.33203125" hidden="1" customWidth="1"/>
    <col min="5" max="5" width="26.88671875" customWidth="1"/>
    <col min="6" max="6" width="15.109375" hidden="1" customWidth="1"/>
    <col min="7" max="7" width="21.109375" hidden="1" customWidth="1"/>
    <col min="8" max="8" width="43.88671875" style="72" customWidth="1"/>
    <col min="9" max="9" width="31.44140625" customWidth="1"/>
    <col min="10" max="10" width="22.88671875" style="39" customWidth="1"/>
    <col min="11" max="11" width="28.33203125" style="29" hidden="1" customWidth="1"/>
    <col min="12" max="12" width="23.6640625" style="65" hidden="1" customWidth="1"/>
    <col min="13" max="13" width="11.5546875" customWidth="1"/>
    <col min="14" max="72" width="11.44140625" style="41"/>
  </cols>
  <sheetData>
    <row r="1" spans="1:13" ht="15.6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3" ht="15.6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3" ht="24.75" customHeight="1">
      <c r="A3" s="32"/>
      <c r="B3" s="32"/>
      <c r="C3" s="32"/>
      <c r="D3" s="89" t="s">
        <v>160</v>
      </c>
      <c r="E3" s="89"/>
      <c r="F3" s="89"/>
      <c r="G3" s="89"/>
      <c r="H3" s="89"/>
      <c r="I3" s="89"/>
      <c r="J3" s="32"/>
      <c r="K3" s="32"/>
    </row>
    <row r="4" spans="1:13" ht="38.25" customHeight="1">
      <c r="A4" s="34" t="s">
        <v>0</v>
      </c>
      <c r="B4" s="35" t="s">
        <v>1</v>
      </c>
      <c r="C4" s="35" t="s">
        <v>2</v>
      </c>
      <c r="D4" s="35" t="s">
        <v>3</v>
      </c>
      <c r="E4" s="35" t="s">
        <v>4</v>
      </c>
      <c r="F4" s="36" t="s">
        <v>5</v>
      </c>
      <c r="G4" s="37" t="s">
        <v>6</v>
      </c>
      <c r="H4" s="68" t="s">
        <v>7</v>
      </c>
      <c r="I4" s="34" t="s">
        <v>8</v>
      </c>
      <c r="J4" s="34" t="s">
        <v>164</v>
      </c>
      <c r="K4" s="34" t="s">
        <v>9</v>
      </c>
      <c r="L4" s="34" t="s">
        <v>157</v>
      </c>
    </row>
    <row r="5" spans="1:13" ht="35.1" customHeight="1">
      <c r="A5" s="5">
        <v>1</v>
      </c>
      <c r="B5" s="47" t="s">
        <v>178</v>
      </c>
      <c r="C5" s="5" t="s">
        <v>170</v>
      </c>
      <c r="D5" s="6">
        <v>45035</v>
      </c>
      <c r="E5" s="5" t="s">
        <v>10</v>
      </c>
      <c r="F5" s="7">
        <v>30006988</v>
      </c>
      <c r="G5" s="8" t="s">
        <v>20</v>
      </c>
      <c r="H5" s="78" t="s">
        <v>21</v>
      </c>
      <c r="I5" s="28" t="s">
        <v>22</v>
      </c>
      <c r="J5" s="44">
        <v>5000</v>
      </c>
      <c r="K5" s="21" t="s">
        <v>262</v>
      </c>
      <c r="L5" s="63"/>
      <c r="M5" s="41"/>
    </row>
    <row r="6" spans="1:13" ht="35.1" customHeight="1">
      <c r="A6" s="5">
        <v>2</v>
      </c>
      <c r="B6" s="47" t="s">
        <v>179</v>
      </c>
      <c r="C6" s="5" t="s">
        <v>170</v>
      </c>
      <c r="D6" s="6">
        <v>45035</v>
      </c>
      <c r="E6" s="5" t="s">
        <v>10</v>
      </c>
      <c r="F6" s="7">
        <v>60903635</v>
      </c>
      <c r="G6" s="8" t="s">
        <v>12</v>
      </c>
      <c r="H6" s="9" t="s">
        <v>13</v>
      </c>
      <c r="I6" s="28" t="s">
        <v>14</v>
      </c>
      <c r="J6" s="44">
        <v>9000</v>
      </c>
      <c r="K6" s="42" t="s">
        <v>260</v>
      </c>
      <c r="L6" s="63"/>
    </row>
    <row r="7" spans="1:13" ht="35.1" customHeight="1">
      <c r="A7" s="5">
        <v>3</v>
      </c>
      <c r="B7" s="47" t="s">
        <v>180</v>
      </c>
      <c r="C7" s="5" t="s">
        <v>170</v>
      </c>
      <c r="D7" s="6">
        <v>45035</v>
      </c>
      <c r="E7" s="5" t="s">
        <v>10</v>
      </c>
      <c r="F7" s="7">
        <v>75308835</v>
      </c>
      <c r="G7" s="8" t="s">
        <v>15</v>
      </c>
      <c r="H7" s="79" t="s">
        <v>16</v>
      </c>
      <c r="I7" s="28" t="s">
        <v>17</v>
      </c>
      <c r="J7" s="44">
        <v>7000</v>
      </c>
      <c r="K7" s="5" t="s">
        <v>263</v>
      </c>
      <c r="L7" s="63"/>
    </row>
    <row r="8" spans="1:13" ht="35.1" customHeight="1">
      <c r="A8" s="5">
        <v>4</v>
      </c>
      <c r="B8" s="47" t="s">
        <v>181</v>
      </c>
      <c r="C8" s="5" t="s">
        <v>170</v>
      </c>
      <c r="D8" s="6">
        <v>45035</v>
      </c>
      <c r="E8" s="5" t="s">
        <v>10</v>
      </c>
      <c r="F8" s="7">
        <v>77288947</v>
      </c>
      <c r="G8" s="8" t="s">
        <v>18</v>
      </c>
      <c r="H8" s="21" t="s">
        <v>19</v>
      </c>
      <c r="I8" s="28" t="s">
        <v>11</v>
      </c>
      <c r="J8" s="44">
        <v>6000</v>
      </c>
      <c r="K8" s="42" t="s">
        <v>264</v>
      </c>
      <c r="L8" s="63"/>
    </row>
    <row r="9" spans="1:13" ht="35.1" customHeight="1">
      <c r="A9" s="5">
        <v>5</v>
      </c>
      <c r="B9" s="47" t="s">
        <v>182</v>
      </c>
      <c r="C9" s="5" t="s">
        <v>170</v>
      </c>
      <c r="D9" s="6">
        <v>45035</v>
      </c>
      <c r="E9" s="5" t="s">
        <v>10</v>
      </c>
      <c r="F9" s="12">
        <v>102769869</v>
      </c>
      <c r="G9" s="13" t="s">
        <v>38</v>
      </c>
      <c r="H9" s="21" t="s">
        <v>39</v>
      </c>
      <c r="I9" s="21" t="s">
        <v>11</v>
      </c>
      <c r="J9" s="44">
        <v>5000</v>
      </c>
      <c r="K9" s="42" t="s">
        <v>265</v>
      </c>
      <c r="L9" s="63"/>
    </row>
    <row r="10" spans="1:13" ht="35.1" customHeight="1">
      <c r="A10" s="5">
        <v>6</v>
      </c>
      <c r="B10" s="47" t="s">
        <v>188</v>
      </c>
      <c r="C10" s="5" t="s">
        <v>170</v>
      </c>
      <c r="D10" s="6">
        <v>45035</v>
      </c>
      <c r="E10" s="5" t="s">
        <v>10</v>
      </c>
      <c r="F10" s="21">
        <v>109728971</v>
      </c>
      <c r="G10" s="13"/>
      <c r="H10" s="21" t="s">
        <v>189</v>
      </c>
      <c r="I10" s="21" t="s">
        <v>11</v>
      </c>
      <c r="J10" s="46">
        <v>6000</v>
      </c>
      <c r="K10" s="5" t="s">
        <v>266</v>
      </c>
      <c r="L10" s="63"/>
    </row>
    <row r="11" spans="1:13" ht="35.1" customHeight="1">
      <c r="A11" s="5">
        <v>7</v>
      </c>
      <c r="B11" s="47" t="s">
        <v>192</v>
      </c>
      <c r="C11" s="5" t="s">
        <v>170</v>
      </c>
      <c r="D11" s="6">
        <v>45035</v>
      </c>
      <c r="E11" s="11" t="s">
        <v>23</v>
      </c>
      <c r="F11" s="7">
        <v>18550665</v>
      </c>
      <c r="G11" s="8" t="s">
        <v>24</v>
      </c>
      <c r="H11" s="78" t="s">
        <v>25</v>
      </c>
      <c r="I11" s="28" t="s">
        <v>17</v>
      </c>
      <c r="J11" s="44">
        <v>11000</v>
      </c>
      <c r="K11" s="5" t="s">
        <v>332</v>
      </c>
      <c r="L11" s="63"/>
      <c r="M11" s="41"/>
    </row>
    <row r="12" spans="1:13" ht="35.1" customHeight="1">
      <c r="A12" s="5">
        <v>8</v>
      </c>
      <c r="B12" s="47" t="s">
        <v>193</v>
      </c>
      <c r="C12" s="5" t="s">
        <v>170</v>
      </c>
      <c r="D12" s="6">
        <v>45035</v>
      </c>
      <c r="E12" s="11" t="s">
        <v>23</v>
      </c>
      <c r="F12" s="10">
        <v>89416074</v>
      </c>
      <c r="G12" s="13" t="s">
        <v>26</v>
      </c>
      <c r="H12" s="78" t="s">
        <v>194</v>
      </c>
      <c r="I12" s="21" t="s">
        <v>11</v>
      </c>
      <c r="J12" s="44">
        <v>9000</v>
      </c>
      <c r="K12" s="21" t="s">
        <v>267</v>
      </c>
      <c r="L12" s="64"/>
      <c r="M12" s="41"/>
    </row>
    <row r="13" spans="1:13" ht="35.1" customHeight="1">
      <c r="A13" s="5">
        <v>9</v>
      </c>
      <c r="B13" s="47" t="s">
        <v>195</v>
      </c>
      <c r="C13" s="5" t="s">
        <v>170</v>
      </c>
      <c r="D13" s="6">
        <v>45035</v>
      </c>
      <c r="E13" s="11" t="s">
        <v>23</v>
      </c>
      <c r="F13" s="7">
        <v>32282621</v>
      </c>
      <c r="G13" s="8" t="s">
        <v>68</v>
      </c>
      <c r="H13" s="21" t="s">
        <v>69</v>
      </c>
      <c r="I13" s="21" t="s">
        <v>27</v>
      </c>
      <c r="J13" s="44">
        <v>20000</v>
      </c>
      <c r="K13" s="21" t="s">
        <v>268</v>
      </c>
      <c r="L13" s="63"/>
      <c r="M13" s="41"/>
    </row>
    <row r="14" spans="1:13" ht="35.1" customHeight="1">
      <c r="A14" s="5">
        <v>10</v>
      </c>
      <c r="B14" s="47" t="s">
        <v>196</v>
      </c>
      <c r="C14" s="5" t="s">
        <v>170</v>
      </c>
      <c r="D14" s="6">
        <v>45035</v>
      </c>
      <c r="E14" s="11" t="s">
        <v>23</v>
      </c>
      <c r="F14" s="9">
        <v>16894812</v>
      </c>
      <c r="G14" s="8"/>
      <c r="H14" s="21" t="s">
        <v>165</v>
      </c>
      <c r="I14" s="21" t="s">
        <v>27</v>
      </c>
      <c r="J14" s="44">
        <v>20000</v>
      </c>
      <c r="K14" s="21" t="s">
        <v>269</v>
      </c>
      <c r="L14" s="63"/>
      <c r="M14" s="41"/>
    </row>
    <row r="15" spans="1:13" ht="35.1" customHeight="1">
      <c r="A15" s="5">
        <v>11</v>
      </c>
      <c r="B15" s="5" t="s">
        <v>197</v>
      </c>
      <c r="C15" s="5" t="s">
        <v>170</v>
      </c>
      <c r="D15" s="6">
        <v>45035</v>
      </c>
      <c r="E15" s="11" t="s">
        <v>23</v>
      </c>
      <c r="F15" s="12">
        <v>23855584</v>
      </c>
      <c r="G15" s="13" t="s">
        <v>28</v>
      </c>
      <c r="H15" s="78" t="s">
        <v>159</v>
      </c>
      <c r="I15" s="28" t="s">
        <v>22</v>
      </c>
      <c r="J15" s="46">
        <v>12000</v>
      </c>
      <c r="K15" s="21" t="s">
        <v>270</v>
      </c>
      <c r="L15" s="63"/>
      <c r="M15" s="41"/>
    </row>
    <row r="16" spans="1:13" ht="35.1" customHeight="1">
      <c r="A16" s="5">
        <v>12</v>
      </c>
      <c r="B16" s="17" t="s">
        <v>202</v>
      </c>
      <c r="C16" s="5" t="str">
        <f t="shared" ref="C16:C36" si="0">($C$13)</f>
        <v>02/05/2023 AL 31/12/2023</v>
      </c>
      <c r="D16" s="6">
        <f t="shared" ref="D16:D36" si="1">($D$13)</f>
        <v>45035</v>
      </c>
      <c r="E16" s="5" t="s">
        <v>10</v>
      </c>
      <c r="F16" s="12">
        <v>6602126</v>
      </c>
      <c r="G16" s="13" t="s">
        <v>29</v>
      </c>
      <c r="H16" s="21" t="s">
        <v>30</v>
      </c>
      <c r="I16" s="28" t="s">
        <v>27</v>
      </c>
      <c r="J16" s="49">
        <v>7500</v>
      </c>
      <c r="K16" s="21" t="s">
        <v>271</v>
      </c>
      <c r="L16" s="63"/>
      <c r="M16" s="41"/>
    </row>
    <row r="17" spans="1:13" ht="35.1" customHeight="1">
      <c r="A17" s="5">
        <v>13</v>
      </c>
      <c r="B17" s="17" t="s">
        <v>203</v>
      </c>
      <c r="C17" s="5" t="str">
        <f t="shared" si="0"/>
        <v>02/05/2023 AL 31/12/2023</v>
      </c>
      <c r="D17" s="6">
        <f t="shared" si="1"/>
        <v>45035</v>
      </c>
      <c r="E17" s="5" t="s">
        <v>10</v>
      </c>
      <c r="F17" s="12">
        <v>51652692</v>
      </c>
      <c r="G17" s="14" t="s">
        <v>62</v>
      </c>
      <c r="H17" s="21" t="s">
        <v>63</v>
      </c>
      <c r="I17" s="28" t="s">
        <v>254</v>
      </c>
      <c r="J17" s="49">
        <v>7000</v>
      </c>
      <c r="K17" s="21" t="s">
        <v>333</v>
      </c>
      <c r="L17" s="63"/>
      <c r="M17" s="41"/>
    </row>
    <row r="18" spans="1:13" ht="35.1" customHeight="1">
      <c r="A18" s="5">
        <v>14</v>
      </c>
      <c r="B18" s="17" t="s">
        <v>206</v>
      </c>
      <c r="C18" s="5" t="str">
        <f t="shared" si="0"/>
        <v>02/05/2023 AL 31/12/2023</v>
      </c>
      <c r="D18" s="6">
        <f t="shared" si="1"/>
        <v>45035</v>
      </c>
      <c r="E18" s="5" t="s">
        <v>10</v>
      </c>
      <c r="F18" s="19">
        <v>110274776</v>
      </c>
      <c r="G18" s="5" t="s">
        <v>54</v>
      </c>
      <c r="H18" s="21" t="s">
        <v>55</v>
      </c>
      <c r="I18" s="28" t="s">
        <v>56</v>
      </c>
      <c r="J18" s="49">
        <v>5000</v>
      </c>
      <c r="K18" s="21" t="s">
        <v>272</v>
      </c>
      <c r="L18" s="63"/>
      <c r="M18" s="41"/>
    </row>
    <row r="19" spans="1:13" ht="35.1" customHeight="1">
      <c r="A19" s="5">
        <v>15</v>
      </c>
      <c r="B19" s="11" t="s">
        <v>207</v>
      </c>
      <c r="C19" s="5" t="str">
        <f t="shared" si="0"/>
        <v>02/05/2023 AL 31/12/2023</v>
      </c>
      <c r="D19" s="6">
        <f t="shared" si="1"/>
        <v>45035</v>
      </c>
      <c r="E19" s="5" t="s">
        <v>10</v>
      </c>
      <c r="F19" s="28">
        <v>79514014</v>
      </c>
      <c r="G19" s="5"/>
      <c r="H19" s="21" t="s">
        <v>208</v>
      </c>
      <c r="I19" s="28" t="s">
        <v>209</v>
      </c>
      <c r="J19" s="48">
        <v>10000</v>
      </c>
      <c r="K19" s="21" t="s">
        <v>273</v>
      </c>
      <c r="L19" s="63"/>
      <c r="M19" s="41"/>
    </row>
    <row r="20" spans="1:13" ht="35.1" customHeight="1">
      <c r="A20" s="5">
        <v>16</v>
      </c>
      <c r="B20" s="11" t="s">
        <v>210</v>
      </c>
      <c r="C20" s="5" t="str">
        <f t="shared" si="0"/>
        <v>02/05/2023 AL 31/12/2023</v>
      </c>
      <c r="D20" s="6">
        <f t="shared" si="1"/>
        <v>45035</v>
      </c>
      <c r="E20" s="5" t="s">
        <v>10</v>
      </c>
      <c r="F20" s="12">
        <v>25685600</v>
      </c>
      <c r="G20" s="13" t="s">
        <v>35</v>
      </c>
      <c r="H20" s="78" t="s">
        <v>36</v>
      </c>
      <c r="I20" s="21" t="s">
        <v>37</v>
      </c>
      <c r="J20" s="48">
        <v>7000</v>
      </c>
      <c r="K20" s="21" t="s">
        <v>274</v>
      </c>
      <c r="L20" s="63"/>
    </row>
    <row r="21" spans="1:13" ht="35.1" customHeight="1">
      <c r="A21" s="5">
        <v>17</v>
      </c>
      <c r="B21" s="11" t="s">
        <v>211</v>
      </c>
      <c r="C21" s="5" t="str">
        <f t="shared" si="0"/>
        <v>02/05/2023 AL 31/12/2023</v>
      </c>
      <c r="D21" s="6">
        <f t="shared" si="1"/>
        <v>45035</v>
      </c>
      <c r="E21" s="5" t="s">
        <v>10</v>
      </c>
      <c r="F21" s="28">
        <v>111345820</v>
      </c>
      <c r="G21" s="13"/>
      <c r="H21" s="21" t="s">
        <v>212</v>
      </c>
      <c r="I21" s="21" t="s">
        <v>209</v>
      </c>
      <c r="J21" s="48">
        <v>7000</v>
      </c>
      <c r="K21" s="21" t="s">
        <v>275</v>
      </c>
      <c r="L21" s="63"/>
    </row>
    <row r="22" spans="1:13" ht="35.1" customHeight="1">
      <c r="A22" s="5">
        <v>18</v>
      </c>
      <c r="B22" s="11" t="s">
        <v>213</v>
      </c>
      <c r="C22" s="5" t="str">
        <f t="shared" si="0"/>
        <v>02/05/2023 AL 31/12/2023</v>
      </c>
      <c r="D22" s="6">
        <f t="shared" si="1"/>
        <v>45035</v>
      </c>
      <c r="E22" s="5" t="s">
        <v>10</v>
      </c>
      <c r="F22" s="12">
        <v>32547781</v>
      </c>
      <c r="G22" s="13" t="s">
        <v>40</v>
      </c>
      <c r="H22" s="21" t="s">
        <v>41</v>
      </c>
      <c r="I22" s="28" t="s">
        <v>22</v>
      </c>
      <c r="J22" s="48">
        <v>5000</v>
      </c>
      <c r="K22" s="21" t="s">
        <v>276</v>
      </c>
      <c r="L22" s="67"/>
    </row>
    <row r="23" spans="1:13" ht="35.1" customHeight="1">
      <c r="A23" s="5">
        <v>19</v>
      </c>
      <c r="B23" s="11" t="s">
        <v>219</v>
      </c>
      <c r="C23" s="5" t="str">
        <f t="shared" si="0"/>
        <v>02/05/2023 AL 31/12/2023</v>
      </c>
      <c r="D23" s="6">
        <f t="shared" si="1"/>
        <v>45035</v>
      </c>
      <c r="E23" s="5" t="s">
        <v>10</v>
      </c>
      <c r="F23" s="12">
        <v>54012996</v>
      </c>
      <c r="G23" s="14" t="s">
        <v>31</v>
      </c>
      <c r="H23" s="78" t="s">
        <v>32</v>
      </c>
      <c r="I23" s="21" t="s">
        <v>37</v>
      </c>
      <c r="J23" s="48">
        <v>5500</v>
      </c>
      <c r="K23" s="21" t="s">
        <v>277</v>
      </c>
      <c r="L23" s="63"/>
      <c r="M23" s="41"/>
    </row>
    <row r="24" spans="1:13" ht="35.1" customHeight="1">
      <c r="A24" s="5">
        <v>20</v>
      </c>
      <c r="B24" s="11" t="s">
        <v>220</v>
      </c>
      <c r="C24" s="5" t="str">
        <f t="shared" si="0"/>
        <v>02/05/2023 AL 31/12/2023</v>
      </c>
      <c r="D24" s="6">
        <f t="shared" si="1"/>
        <v>45035</v>
      </c>
      <c r="E24" s="5" t="s">
        <v>10</v>
      </c>
      <c r="F24" s="12">
        <v>12895490</v>
      </c>
      <c r="G24" s="14" t="s">
        <v>59</v>
      </c>
      <c r="H24" s="78" t="s">
        <v>60</v>
      </c>
      <c r="I24" s="21" t="s">
        <v>37</v>
      </c>
      <c r="J24" s="48">
        <v>5500</v>
      </c>
      <c r="K24" s="21" t="s">
        <v>278</v>
      </c>
      <c r="L24" s="63"/>
      <c r="M24" s="41"/>
    </row>
    <row r="25" spans="1:13" ht="35.1" customHeight="1">
      <c r="A25" s="5">
        <v>21</v>
      </c>
      <c r="B25" s="11" t="s">
        <v>221</v>
      </c>
      <c r="C25" s="5" t="str">
        <f t="shared" si="0"/>
        <v>02/05/2023 AL 31/12/2023</v>
      </c>
      <c r="D25" s="6">
        <f t="shared" si="1"/>
        <v>45035</v>
      </c>
      <c r="E25" s="5" t="s">
        <v>10</v>
      </c>
      <c r="F25" s="28">
        <v>71893148</v>
      </c>
      <c r="G25" s="14"/>
      <c r="H25" s="78" t="s">
        <v>222</v>
      </c>
      <c r="I25" s="21" t="s">
        <v>37</v>
      </c>
      <c r="J25" s="48">
        <v>5500</v>
      </c>
      <c r="K25" s="21" t="s">
        <v>279</v>
      </c>
      <c r="L25" s="63"/>
      <c r="M25" s="41"/>
    </row>
    <row r="26" spans="1:13" ht="35.1" customHeight="1">
      <c r="A26" s="5">
        <v>22</v>
      </c>
      <c r="B26" s="11" t="s">
        <v>223</v>
      </c>
      <c r="C26" s="5" t="str">
        <f t="shared" si="0"/>
        <v>02/05/2023 AL 31/12/2023</v>
      </c>
      <c r="D26" s="6">
        <f t="shared" si="1"/>
        <v>45035</v>
      </c>
      <c r="E26" s="5" t="s">
        <v>10</v>
      </c>
      <c r="F26" s="19">
        <v>17860601</v>
      </c>
      <c r="G26" s="14" t="s">
        <v>64</v>
      </c>
      <c r="H26" s="78" t="s">
        <v>65</v>
      </c>
      <c r="I26" s="28" t="s">
        <v>37</v>
      </c>
      <c r="J26" s="48">
        <v>4000</v>
      </c>
      <c r="K26" s="21" t="s">
        <v>280</v>
      </c>
      <c r="L26" s="63"/>
      <c r="M26" s="41"/>
    </row>
    <row r="27" spans="1:13" ht="35.1" customHeight="1">
      <c r="A27" s="5">
        <v>23</v>
      </c>
      <c r="B27" s="11" t="s">
        <v>224</v>
      </c>
      <c r="C27" s="5" t="str">
        <f t="shared" si="0"/>
        <v>02/05/2023 AL 31/12/2023</v>
      </c>
      <c r="D27" s="6">
        <f t="shared" si="1"/>
        <v>45035</v>
      </c>
      <c r="E27" s="5" t="s">
        <v>10</v>
      </c>
      <c r="F27" s="19">
        <v>7170157</v>
      </c>
      <c r="G27" s="14" t="s">
        <v>66</v>
      </c>
      <c r="H27" s="78" t="s">
        <v>67</v>
      </c>
      <c r="I27" s="28" t="s">
        <v>37</v>
      </c>
      <c r="J27" s="48">
        <v>4000</v>
      </c>
      <c r="K27" s="21" t="s">
        <v>281</v>
      </c>
      <c r="L27" s="63"/>
      <c r="M27" s="41"/>
    </row>
    <row r="28" spans="1:13" ht="35.1" customHeight="1">
      <c r="A28" s="5">
        <v>24</v>
      </c>
      <c r="B28" s="17" t="s">
        <v>225</v>
      </c>
      <c r="C28" s="5" t="str">
        <f t="shared" si="0"/>
        <v>02/05/2023 AL 31/12/2023</v>
      </c>
      <c r="D28" s="6">
        <f t="shared" si="1"/>
        <v>45035</v>
      </c>
      <c r="E28" s="5" t="s">
        <v>10</v>
      </c>
      <c r="F28" s="28">
        <v>85348104</v>
      </c>
      <c r="G28" s="14"/>
      <c r="H28" s="78" t="s">
        <v>229</v>
      </c>
      <c r="I28" s="28" t="s">
        <v>232</v>
      </c>
      <c r="J28" s="48">
        <v>4000</v>
      </c>
      <c r="K28" s="21" t="s">
        <v>282</v>
      </c>
      <c r="L28" s="63"/>
      <c r="M28" s="52"/>
    </row>
    <row r="29" spans="1:13" ht="35.1" customHeight="1">
      <c r="A29" s="5">
        <v>25</v>
      </c>
      <c r="B29" s="17" t="s">
        <v>226</v>
      </c>
      <c r="C29" s="5" t="str">
        <f t="shared" si="0"/>
        <v>02/05/2023 AL 31/12/2023</v>
      </c>
      <c r="D29" s="6">
        <f t="shared" si="1"/>
        <v>45035</v>
      </c>
      <c r="E29" s="5" t="s">
        <v>10</v>
      </c>
      <c r="F29" s="28">
        <v>40109933</v>
      </c>
      <c r="G29" s="14"/>
      <c r="H29" s="78" t="s">
        <v>230</v>
      </c>
      <c r="I29" s="28" t="s">
        <v>232</v>
      </c>
      <c r="J29" s="48">
        <v>4000</v>
      </c>
      <c r="K29" s="21" t="s">
        <v>283</v>
      </c>
      <c r="L29" s="63"/>
      <c r="M29" s="41"/>
    </row>
    <row r="30" spans="1:13" ht="35.1" customHeight="1">
      <c r="A30" s="5">
        <v>26</v>
      </c>
      <c r="B30" s="17" t="s">
        <v>227</v>
      </c>
      <c r="C30" s="5" t="str">
        <f t="shared" si="0"/>
        <v>02/05/2023 AL 31/12/2023</v>
      </c>
      <c r="D30" s="6">
        <f t="shared" si="1"/>
        <v>45035</v>
      </c>
      <c r="E30" s="5" t="s">
        <v>10</v>
      </c>
      <c r="F30" s="28">
        <v>32172524</v>
      </c>
      <c r="G30" s="14"/>
      <c r="H30" s="78" t="s">
        <v>231</v>
      </c>
      <c r="I30" s="28" t="s">
        <v>232</v>
      </c>
      <c r="J30" s="48">
        <v>4000</v>
      </c>
      <c r="K30" s="21" t="s">
        <v>291</v>
      </c>
      <c r="L30" s="63"/>
      <c r="M30" s="41"/>
    </row>
    <row r="31" spans="1:13" ht="35.1" customHeight="1">
      <c r="A31" s="5">
        <v>27</v>
      </c>
      <c r="B31" s="17" t="s">
        <v>228</v>
      </c>
      <c r="C31" s="5" t="str">
        <f t="shared" si="0"/>
        <v>02/05/2023 AL 31/12/2023</v>
      </c>
      <c r="D31" s="6">
        <f t="shared" si="1"/>
        <v>45035</v>
      </c>
      <c r="E31" s="5" t="s">
        <v>10</v>
      </c>
      <c r="F31" s="12">
        <v>5256364</v>
      </c>
      <c r="G31" s="14" t="s">
        <v>33</v>
      </c>
      <c r="H31" s="21" t="s">
        <v>34</v>
      </c>
      <c r="I31" s="28" t="s">
        <v>22</v>
      </c>
      <c r="J31" s="46">
        <v>5000</v>
      </c>
      <c r="K31" s="21" t="s">
        <v>334</v>
      </c>
      <c r="L31" s="63"/>
      <c r="M31" s="41"/>
    </row>
    <row r="32" spans="1:13" ht="35.1" customHeight="1">
      <c r="A32" s="5">
        <v>28</v>
      </c>
      <c r="B32" s="16" t="s">
        <v>238</v>
      </c>
      <c r="C32" s="5" t="str">
        <f t="shared" si="0"/>
        <v>02/05/2023 AL 31/12/2023</v>
      </c>
      <c r="D32" s="6">
        <f t="shared" si="1"/>
        <v>45035</v>
      </c>
      <c r="E32" s="11" t="s">
        <v>23</v>
      </c>
      <c r="F32" s="12">
        <v>6138497</v>
      </c>
      <c r="G32" s="18" t="s">
        <v>42</v>
      </c>
      <c r="H32" s="21" t="s">
        <v>43</v>
      </c>
      <c r="I32" s="21" t="s">
        <v>27</v>
      </c>
      <c r="J32" s="46">
        <v>14000</v>
      </c>
      <c r="K32" s="21" t="s">
        <v>284</v>
      </c>
      <c r="L32" s="63"/>
    </row>
    <row r="33" spans="1:72" s="41" customFormat="1" ht="35.1" customHeight="1">
      <c r="A33" s="5">
        <v>29</v>
      </c>
      <c r="B33" s="16" t="s">
        <v>246</v>
      </c>
      <c r="C33" s="21" t="str">
        <f t="shared" si="0"/>
        <v>02/05/2023 AL 31/12/2023</v>
      </c>
      <c r="D33" s="60">
        <f t="shared" si="1"/>
        <v>45035</v>
      </c>
      <c r="E33" s="21" t="s">
        <v>10</v>
      </c>
      <c r="F33" s="73">
        <v>44170319</v>
      </c>
      <c r="G33" s="16" t="s">
        <v>44</v>
      </c>
      <c r="H33" s="21" t="s">
        <v>45</v>
      </c>
      <c r="I33" s="21" t="s">
        <v>46</v>
      </c>
      <c r="J33" s="54">
        <v>6500</v>
      </c>
      <c r="K33" s="21" t="s">
        <v>285</v>
      </c>
      <c r="L33" s="74"/>
    </row>
    <row r="34" spans="1:72" ht="35.1" customHeight="1">
      <c r="A34" s="5">
        <v>30</v>
      </c>
      <c r="B34" s="16" t="s">
        <v>251</v>
      </c>
      <c r="C34" s="5" t="str">
        <f t="shared" si="0"/>
        <v>02/05/2023 AL 31/12/2023</v>
      </c>
      <c r="D34" s="6">
        <f t="shared" si="1"/>
        <v>45035</v>
      </c>
      <c r="E34" s="5" t="s">
        <v>10</v>
      </c>
      <c r="F34" s="12">
        <v>100625444</v>
      </c>
      <c r="G34" s="5" t="s">
        <v>49</v>
      </c>
      <c r="H34" s="21" t="s">
        <v>50</v>
      </c>
      <c r="I34" s="28" t="s">
        <v>51</v>
      </c>
      <c r="J34" s="46">
        <v>8000</v>
      </c>
      <c r="K34" s="45" t="s">
        <v>286</v>
      </c>
      <c r="L34" s="63"/>
      <c r="M34" s="41"/>
    </row>
    <row r="35" spans="1:72" ht="35.1" customHeight="1">
      <c r="A35" s="5">
        <v>31</v>
      </c>
      <c r="B35" s="16" t="s">
        <v>252</v>
      </c>
      <c r="C35" s="5" t="str">
        <f t="shared" si="0"/>
        <v>02/05/2023 AL 31/12/2023</v>
      </c>
      <c r="D35" s="6">
        <f t="shared" si="1"/>
        <v>45035</v>
      </c>
      <c r="E35" s="5" t="s">
        <v>10</v>
      </c>
      <c r="F35" s="12">
        <v>105538612</v>
      </c>
      <c r="G35" s="5" t="s">
        <v>52</v>
      </c>
      <c r="H35" s="21" t="s">
        <v>53</v>
      </c>
      <c r="I35" s="28" t="s">
        <v>51</v>
      </c>
      <c r="J35" s="46">
        <v>6000</v>
      </c>
      <c r="K35" s="21" t="s">
        <v>287</v>
      </c>
      <c r="L35" s="63"/>
      <c r="M35" s="41"/>
    </row>
    <row r="36" spans="1:72" ht="35.1" customHeight="1">
      <c r="A36" s="5">
        <v>32</v>
      </c>
      <c r="B36" s="16" t="s">
        <v>253</v>
      </c>
      <c r="C36" s="5" t="str">
        <f t="shared" si="0"/>
        <v>02/05/2023 AL 31/12/2023</v>
      </c>
      <c r="D36" s="6">
        <f t="shared" si="1"/>
        <v>45035</v>
      </c>
      <c r="E36" s="5" t="s">
        <v>10</v>
      </c>
      <c r="F36" s="19">
        <v>107904993</v>
      </c>
      <c r="G36" s="15" t="s">
        <v>57</v>
      </c>
      <c r="H36" s="21" t="s">
        <v>58</v>
      </c>
      <c r="I36" s="21" t="s">
        <v>11</v>
      </c>
      <c r="J36" s="46">
        <v>5000</v>
      </c>
      <c r="K36" s="21" t="s">
        <v>288</v>
      </c>
      <c r="L36" s="63"/>
      <c r="M36" s="41"/>
    </row>
    <row r="37" spans="1:72" ht="24.9" customHeight="1">
      <c r="A37" s="5">
        <v>33</v>
      </c>
      <c r="B37" s="17" t="s">
        <v>204</v>
      </c>
      <c r="C37" s="5" t="str">
        <f t="shared" ref="C37:C70" si="2">($C$13)</f>
        <v>02/05/2023 AL 31/12/2023</v>
      </c>
      <c r="D37" s="6">
        <f t="shared" ref="D37:D70" si="3">($D$13)</f>
        <v>45035</v>
      </c>
      <c r="E37" s="5" t="s">
        <v>10</v>
      </c>
      <c r="F37" s="12">
        <v>108138720</v>
      </c>
      <c r="G37" s="13" t="s">
        <v>82</v>
      </c>
      <c r="H37" s="21" t="s">
        <v>83</v>
      </c>
      <c r="I37" s="28" t="s">
        <v>256</v>
      </c>
      <c r="J37" s="49">
        <v>6000</v>
      </c>
      <c r="K37" s="21" t="s">
        <v>289</v>
      </c>
      <c r="L37" s="63"/>
    </row>
    <row r="38" spans="1:72" ht="35.1" customHeight="1">
      <c r="A38" s="83" t="s">
        <v>61</v>
      </c>
      <c r="B38" s="84"/>
      <c r="C38" s="84"/>
      <c r="D38" s="84"/>
      <c r="E38" s="84"/>
      <c r="F38" s="84"/>
      <c r="G38" s="84"/>
      <c r="H38" s="84"/>
      <c r="I38" s="85"/>
      <c r="J38" s="20">
        <f>SUM(J5:J37)</f>
        <v>245500</v>
      </c>
      <c r="K38" s="20"/>
      <c r="L38" s="77"/>
      <c r="M38" s="41"/>
    </row>
    <row r="39" spans="1:72" ht="15">
      <c r="A39" s="2"/>
      <c r="B39" s="1"/>
      <c r="C39" s="2"/>
      <c r="D39" s="2"/>
      <c r="E39" s="1"/>
      <c r="F39" s="3"/>
      <c r="G39" s="4"/>
      <c r="H39" s="69"/>
      <c r="I39" s="22"/>
      <c r="J39" s="23"/>
      <c r="K39" s="2"/>
    </row>
    <row r="40" spans="1:72" ht="15">
      <c r="A40" s="2"/>
      <c r="B40" s="1"/>
      <c r="C40" s="2"/>
      <c r="D40" s="2"/>
      <c r="E40" s="1"/>
      <c r="F40" s="3"/>
      <c r="G40" s="4"/>
      <c r="H40" s="69"/>
      <c r="I40" s="22"/>
      <c r="J40" s="23"/>
      <c r="K40" s="2"/>
    </row>
    <row r="41" spans="1:72" ht="27" customHeight="1">
      <c r="A41" s="2"/>
      <c r="B41" s="1"/>
      <c r="C41" s="2"/>
      <c r="D41" s="2"/>
      <c r="E41" s="1"/>
      <c r="F41" s="3"/>
      <c r="G41" s="4"/>
      <c r="H41" s="69"/>
      <c r="I41" s="22"/>
      <c r="J41" s="23"/>
      <c r="K41" s="2"/>
    </row>
    <row r="42" spans="1:72" ht="21.75" customHeight="1">
      <c r="A42" s="2"/>
      <c r="B42" s="1"/>
      <c r="C42" s="90" t="s">
        <v>161</v>
      </c>
      <c r="D42" s="90"/>
      <c r="E42" s="90"/>
      <c r="F42" s="90"/>
      <c r="G42" s="90"/>
      <c r="H42" s="90"/>
      <c r="I42" s="90"/>
      <c r="J42" s="50"/>
      <c r="K42" s="40"/>
    </row>
    <row r="43" spans="1:72" ht="30" customHeight="1">
      <c r="A43" s="34" t="s">
        <v>0</v>
      </c>
      <c r="B43" s="35" t="s">
        <v>1</v>
      </c>
      <c r="C43" s="35" t="s">
        <v>2</v>
      </c>
      <c r="D43" s="35" t="s">
        <v>3</v>
      </c>
      <c r="E43" s="35" t="s">
        <v>4</v>
      </c>
      <c r="F43" s="36" t="s">
        <v>5</v>
      </c>
      <c r="G43" s="37" t="s">
        <v>6</v>
      </c>
      <c r="H43" s="68" t="s">
        <v>7</v>
      </c>
      <c r="I43" s="34" t="s">
        <v>8</v>
      </c>
      <c r="J43" s="34" t="s">
        <v>164</v>
      </c>
      <c r="K43" s="34" t="s">
        <v>9</v>
      </c>
      <c r="L43" s="66" t="s">
        <v>157</v>
      </c>
    </row>
    <row r="44" spans="1:72" ht="24.9" customHeight="1">
      <c r="A44" s="5">
        <v>34</v>
      </c>
      <c r="B44" s="47" t="s">
        <v>175</v>
      </c>
      <c r="C44" s="5" t="s">
        <v>170</v>
      </c>
      <c r="D44" s="6">
        <v>45035</v>
      </c>
      <c r="E44" s="5" t="s">
        <v>10</v>
      </c>
      <c r="F44" s="7">
        <v>55111475</v>
      </c>
      <c r="G44" s="8" t="s">
        <v>71</v>
      </c>
      <c r="H44" s="21" t="s">
        <v>72</v>
      </c>
      <c r="I44" s="28" t="s">
        <v>70</v>
      </c>
      <c r="J44" s="53">
        <v>7000</v>
      </c>
      <c r="K44" s="5" t="s">
        <v>290</v>
      </c>
      <c r="L44" s="74"/>
    </row>
    <row r="45" spans="1:72" s="59" customFormat="1" ht="24.9" customHeight="1">
      <c r="A45" s="21">
        <v>35</v>
      </c>
      <c r="B45" s="47" t="s">
        <v>257</v>
      </c>
      <c r="C45" s="21" t="s">
        <v>259</v>
      </c>
      <c r="D45" s="60">
        <v>45112</v>
      </c>
      <c r="E45" s="21" t="s">
        <v>10</v>
      </c>
      <c r="F45" s="61">
        <v>98508040</v>
      </c>
      <c r="G45" s="47"/>
      <c r="H45" s="21" t="s">
        <v>258</v>
      </c>
      <c r="I45" s="62" t="s">
        <v>70</v>
      </c>
      <c r="J45" s="53">
        <v>10000</v>
      </c>
      <c r="K45" s="42" t="s">
        <v>292</v>
      </c>
      <c r="L45" s="75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</row>
    <row r="46" spans="1:72" ht="24.9" customHeight="1">
      <c r="A46" s="5">
        <v>36</v>
      </c>
      <c r="B46" s="47" t="s">
        <v>176</v>
      </c>
      <c r="C46" s="5" t="s">
        <v>170</v>
      </c>
      <c r="D46" s="6">
        <v>45035</v>
      </c>
      <c r="E46" s="5" t="s">
        <v>10</v>
      </c>
      <c r="F46" s="7">
        <v>53107306</v>
      </c>
      <c r="G46" s="8" t="s">
        <v>73</v>
      </c>
      <c r="H46" s="21" t="s">
        <v>74</v>
      </c>
      <c r="I46" s="28" t="s">
        <v>70</v>
      </c>
      <c r="J46" s="53">
        <v>5500</v>
      </c>
      <c r="K46" s="5" t="s">
        <v>293</v>
      </c>
      <c r="L46" s="74"/>
    </row>
    <row r="47" spans="1:72" ht="24.9" customHeight="1">
      <c r="A47" s="21">
        <v>37</v>
      </c>
      <c r="B47" s="47" t="s">
        <v>177</v>
      </c>
      <c r="C47" s="5" t="s">
        <v>170</v>
      </c>
      <c r="D47" s="6">
        <v>45035</v>
      </c>
      <c r="E47" s="5" t="s">
        <v>10</v>
      </c>
      <c r="F47" s="7">
        <v>41864050</v>
      </c>
      <c r="G47" s="8" t="s">
        <v>75</v>
      </c>
      <c r="H47" s="21" t="s">
        <v>76</v>
      </c>
      <c r="I47" s="28" t="s">
        <v>70</v>
      </c>
      <c r="J47" s="53">
        <v>5500</v>
      </c>
      <c r="K47" s="5" t="s">
        <v>294</v>
      </c>
      <c r="L47" s="74"/>
    </row>
    <row r="48" spans="1:72" ht="24.9" customHeight="1">
      <c r="A48" s="5">
        <v>38</v>
      </c>
      <c r="B48" s="5" t="s">
        <v>183</v>
      </c>
      <c r="C48" s="5" t="s">
        <v>170</v>
      </c>
      <c r="D48" s="6">
        <v>45035</v>
      </c>
      <c r="E48" s="5" t="s">
        <v>10</v>
      </c>
      <c r="F48" s="19">
        <v>7350279</v>
      </c>
      <c r="G48" s="15" t="s">
        <v>114</v>
      </c>
      <c r="H48" s="79" t="s">
        <v>115</v>
      </c>
      <c r="I48" s="28" t="s">
        <v>116</v>
      </c>
      <c r="J48" s="54">
        <v>10000</v>
      </c>
      <c r="K48" s="5" t="s">
        <v>295</v>
      </c>
      <c r="L48" s="74"/>
    </row>
    <row r="49" spans="1:13" ht="24.9" customHeight="1">
      <c r="A49" s="21">
        <v>39</v>
      </c>
      <c r="B49" s="5" t="s">
        <v>184</v>
      </c>
      <c r="C49" s="5" t="s">
        <v>170</v>
      </c>
      <c r="D49" s="6">
        <v>45035</v>
      </c>
      <c r="E49" s="5" t="s">
        <v>10</v>
      </c>
      <c r="F49" s="12">
        <v>41503112</v>
      </c>
      <c r="G49" s="15" t="s">
        <v>117</v>
      </c>
      <c r="H49" s="21" t="s">
        <v>118</v>
      </c>
      <c r="I49" s="28" t="s">
        <v>116</v>
      </c>
      <c r="J49" s="54">
        <v>5000</v>
      </c>
      <c r="K49" s="5" t="s">
        <v>296</v>
      </c>
      <c r="L49" s="74"/>
    </row>
    <row r="50" spans="1:13" ht="26.1" customHeight="1">
      <c r="A50" s="5">
        <v>40</v>
      </c>
      <c r="B50" s="5" t="s">
        <v>185</v>
      </c>
      <c r="C50" s="5" t="s">
        <v>170</v>
      </c>
      <c r="D50" s="6">
        <v>45035</v>
      </c>
      <c r="E50" s="5" t="s">
        <v>10</v>
      </c>
      <c r="F50" s="12">
        <v>110533437</v>
      </c>
      <c r="G50" s="15" t="s">
        <v>47</v>
      </c>
      <c r="H50" s="62" t="s">
        <v>48</v>
      </c>
      <c r="I50" s="28" t="s">
        <v>116</v>
      </c>
      <c r="J50" s="54">
        <v>5000</v>
      </c>
      <c r="K50" s="5" t="s">
        <v>297</v>
      </c>
      <c r="L50" s="74"/>
      <c r="M50" s="41"/>
    </row>
    <row r="51" spans="1:13" ht="24.9" customHeight="1">
      <c r="A51" s="21">
        <v>41</v>
      </c>
      <c r="B51" s="5" t="s">
        <v>186</v>
      </c>
      <c r="C51" s="5" t="s">
        <v>170</v>
      </c>
      <c r="D51" s="6">
        <v>45035</v>
      </c>
      <c r="E51" s="5" t="s">
        <v>10</v>
      </c>
      <c r="F51" s="12">
        <v>76603970</v>
      </c>
      <c r="G51" s="15" t="s">
        <v>121</v>
      </c>
      <c r="H51" s="62" t="s">
        <v>122</v>
      </c>
      <c r="I51" s="28" t="s">
        <v>116</v>
      </c>
      <c r="J51" s="54">
        <v>5000</v>
      </c>
      <c r="K51" s="5" t="s">
        <v>298</v>
      </c>
      <c r="L51" s="74"/>
    </row>
    <row r="52" spans="1:13" ht="24.9" customHeight="1">
      <c r="A52" s="5">
        <v>42</v>
      </c>
      <c r="B52" s="5" t="s">
        <v>187</v>
      </c>
      <c r="C52" s="5" t="s">
        <v>170</v>
      </c>
      <c r="D52" s="6">
        <v>45035</v>
      </c>
      <c r="E52" s="5" t="s">
        <v>10</v>
      </c>
      <c r="F52" s="12">
        <v>48074950</v>
      </c>
      <c r="G52" s="15" t="s">
        <v>119</v>
      </c>
      <c r="H52" s="21" t="s">
        <v>120</v>
      </c>
      <c r="I52" s="28" t="s">
        <v>116</v>
      </c>
      <c r="J52" s="54">
        <v>5000</v>
      </c>
      <c r="K52" s="5" t="s">
        <v>299</v>
      </c>
      <c r="L52" s="74"/>
    </row>
    <row r="53" spans="1:13" ht="24.9" customHeight="1">
      <c r="A53" s="21">
        <v>43</v>
      </c>
      <c r="B53" s="5" t="s">
        <v>190</v>
      </c>
      <c r="C53" s="5" t="s">
        <v>170</v>
      </c>
      <c r="D53" s="6">
        <v>45035</v>
      </c>
      <c r="E53" s="5" t="s">
        <v>10</v>
      </c>
      <c r="F53" s="28">
        <v>67577598</v>
      </c>
      <c r="G53" s="15"/>
      <c r="H53" s="21" t="s">
        <v>191</v>
      </c>
      <c r="I53" s="28" t="s">
        <v>116</v>
      </c>
      <c r="J53" s="54">
        <v>5000</v>
      </c>
      <c r="K53" s="5" t="s">
        <v>300</v>
      </c>
      <c r="L53" s="76"/>
    </row>
    <row r="54" spans="1:13" ht="30.75" customHeight="1">
      <c r="A54" s="5">
        <v>44</v>
      </c>
      <c r="B54" s="11" t="s">
        <v>198</v>
      </c>
      <c r="C54" s="5" t="s">
        <v>170</v>
      </c>
      <c r="D54" s="6">
        <f t="shared" si="3"/>
        <v>45035</v>
      </c>
      <c r="E54" s="11" t="s">
        <v>23</v>
      </c>
      <c r="F54" s="24">
        <v>36678902</v>
      </c>
      <c r="G54" s="25" t="s">
        <v>77</v>
      </c>
      <c r="H54" s="21" t="s">
        <v>78</v>
      </c>
      <c r="I54" s="28" t="s">
        <v>79</v>
      </c>
      <c r="J54" s="55">
        <v>12000</v>
      </c>
      <c r="K54" s="5" t="s">
        <v>301</v>
      </c>
      <c r="L54" s="74"/>
    </row>
    <row r="55" spans="1:13" ht="30.75" customHeight="1">
      <c r="A55" s="21">
        <v>45</v>
      </c>
      <c r="B55" s="11" t="s">
        <v>199</v>
      </c>
      <c r="C55" s="5" t="s">
        <v>170</v>
      </c>
      <c r="D55" s="6">
        <f t="shared" si="3"/>
        <v>45035</v>
      </c>
      <c r="E55" s="11" t="s">
        <v>23</v>
      </c>
      <c r="F55" s="51">
        <v>85026239</v>
      </c>
      <c r="G55" s="25"/>
      <c r="H55" s="21" t="s">
        <v>200</v>
      </c>
      <c r="I55" s="28" t="s">
        <v>255</v>
      </c>
      <c r="J55" s="55">
        <v>12000</v>
      </c>
      <c r="K55" s="5" t="s">
        <v>302</v>
      </c>
      <c r="L55" s="63"/>
    </row>
    <row r="56" spans="1:13" ht="30" customHeight="1">
      <c r="A56" s="5">
        <v>46</v>
      </c>
      <c r="B56" s="11" t="s">
        <v>201</v>
      </c>
      <c r="C56" s="5" t="str">
        <f t="shared" si="2"/>
        <v>02/05/2023 AL 31/12/2023</v>
      </c>
      <c r="D56" s="6">
        <f t="shared" si="3"/>
        <v>45035</v>
      </c>
      <c r="E56" s="11" t="s">
        <v>23</v>
      </c>
      <c r="F56" s="12">
        <v>82156905</v>
      </c>
      <c r="G56" s="13" t="s">
        <v>80</v>
      </c>
      <c r="H56" s="21" t="s">
        <v>81</v>
      </c>
      <c r="I56" s="28" t="s">
        <v>79</v>
      </c>
      <c r="J56" s="55">
        <v>9000</v>
      </c>
      <c r="K56" s="5" t="s">
        <v>303</v>
      </c>
      <c r="L56" s="74"/>
    </row>
    <row r="57" spans="1:13" ht="24.9" customHeight="1">
      <c r="A57" s="21">
        <v>47</v>
      </c>
      <c r="B57" s="17" t="s">
        <v>205</v>
      </c>
      <c r="C57" s="5" t="str">
        <f t="shared" si="2"/>
        <v>02/05/2023 AL 31/12/2023</v>
      </c>
      <c r="D57" s="6">
        <f t="shared" si="3"/>
        <v>45035</v>
      </c>
      <c r="E57" s="5" t="s">
        <v>10</v>
      </c>
      <c r="F57" s="12">
        <v>1469568</v>
      </c>
      <c r="G57" s="14" t="s">
        <v>88</v>
      </c>
      <c r="H57" s="21" t="s">
        <v>89</v>
      </c>
      <c r="I57" s="28" t="s">
        <v>79</v>
      </c>
      <c r="J57" s="56">
        <v>6000</v>
      </c>
      <c r="K57" s="5" t="s">
        <v>304</v>
      </c>
      <c r="L57" s="74"/>
    </row>
    <row r="58" spans="1:13" ht="24.9" customHeight="1">
      <c r="A58" s="5">
        <v>48</v>
      </c>
      <c r="B58" s="17" t="s">
        <v>214</v>
      </c>
      <c r="C58" s="5" t="str">
        <f t="shared" si="2"/>
        <v>02/05/2023 AL 31/12/2023</v>
      </c>
      <c r="D58" s="6">
        <f t="shared" si="3"/>
        <v>45035</v>
      </c>
      <c r="E58" s="5" t="s">
        <v>10</v>
      </c>
      <c r="F58" s="12">
        <v>36064769</v>
      </c>
      <c r="G58" s="14" t="s">
        <v>90</v>
      </c>
      <c r="H58" s="21" t="s">
        <v>91</v>
      </c>
      <c r="I58" s="28" t="s">
        <v>256</v>
      </c>
      <c r="J58" s="56">
        <v>5500</v>
      </c>
      <c r="K58" s="5" t="s">
        <v>305</v>
      </c>
      <c r="L58" s="74"/>
    </row>
    <row r="59" spans="1:13" ht="24.9" customHeight="1">
      <c r="A59" s="21">
        <v>49</v>
      </c>
      <c r="B59" s="17" t="s">
        <v>215</v>
      </c>
      <c r="C59" s="5" t="str">
        <f t="shared" si="2"/>
        <v>02/05/2023 AL 31/12/2023</v>
      </c>
      <c r="D59" s="6">
        <f t="shared" si="3"/>
        <v>45035</v>
      </c>
      <c r="E59" s="5" t="s">
        <v>10</v>
      </c>
      <c r="F59" s="12">
        <v>14858894</v>
      </c>
      <c r="G59" s="14" t="s">
        <v>92</v>
      </c>
      <c r="H59" s="21" t="s">
        <v>93</v>
      </c>
      <c r="I59" s="28" t="s">
        <v>256</v>
      </c>
      <c r="J59" s="56">
        <v>5500</v>
      </c>
      <c r="K59" s="5" t="s">
        <v>306</v>
      </c>
      <c r="L59" s="74"/>
    </row>
    <row r="60" spans="1:13" ht="24.9" customHeight="1">
      <c r="A60" s="5">
        <v>50</v>
      </c>
      <c r="B60" s="17" t="s">
        <v>216</v>
      </c>
      <c r="C60" s="5" t="str">
        <f t="shared" si="2"/>
        <v>02/05/2023 AL 31/12/2023</v>
      </c>
      <c r="D60" s="6">
        <f t="shared" si="3"/>
        <v>45035</v>
      </c>
      <c r="E60" s="5" t="s">
        <v>10</v>
      </c>
      <c r="F60" s="12">
        <v>88248577</v>
      </c>
      <c r="G60" s="14" t="s">
        <v>86</v>
      </c>
      <c r="H60" s="21" t="s">
        <v>87</v>
      </c>
      <c r="I60" s="28" t="s">
        <v>256</v>
      </c>
      <c r="J60" s="56">
        <v>5000</v>
      </c>
      <c r="K60" s="5" t="s">
        <v>307</v>
      </c>
      <c r="L60" s="74"/>
    </row>
    <row r="61" spans="1:13" ht="24.9" customHeight="1">
      <c r="A61" s="21">
        <v>51</v>
      </c>
      <c r="B61" s="17" t="s">
        <v>217</v>
      </c>
      <c r="C61" s="5" t="str">
        <f t="shared" si="2"/>
        <v>02/05/2023 AL 31/12/2023</v>
      </c>
      <c r="D61" s="6">
        <f t="shared" si="3"/>
        <v>45035</v>
      </c>
      <c r="E61" s="5" t="s">
        <v>10</v>
      </c>
      <c r="F61" s="12">
        <v>72483393</v>
      </c>
      <c r="G61" s="14" t="s">
        <v>94</v>
      </c>
      <c r="H61" s="21" t="s">
        <v>95</v>
      </c>
      <c r="I61" s="28" t="s">
        <v>256</v>
      </c>
      <c r="J61" s="56">
        <v>5000</v>
      </c>
      <c r="K61" s="5" t="s">
        <v>308</v>
      </c>
      <c r="L61" s="74"/>
    </row>
    <row r="62" spans="1:13" ht="24.9" customHeight="1">
      <c r="A62" s="5">
        <v>52</v>
      </c>
      <c r="B62" s="17" t="s">
        <v>218</v>
      </c>
      <c r="C62" s="5" t="str">
        <f t="shared" si="2"/>
        <v>02/05/2023 AL 31/12/2023</v>
      </c>
      <c r="D62" s="6">
        <f t="shared" si="3"/>
        <v>45035</v>
      </c>
      <c r="E62" s="5" t="s">
        <v>10</v>
      </c>
      <c r="F62" s="12">
        <v>50469533</v>
      </c>
      <c r="G62" s="14" t="s">
        <v>84</v>
      </c>
      <c r="H62" s="21" t="s">
        <v>85</v>
      </c>
      <c r="I62" s="28" t="s">
        <v>255</v>
      </c>
      <c r="J62" s="56">
        <v>5000</v>
      </c>
      <c r="K62" s="42" t="s">
        <v>309</v>
      </c>
      <c r="L62" s="74"/>
    </row>
    <row r="63" spans="1:13" ht="30.75" customHeight="1">
      <c r="A63" s="21">
        <v>53</v>
      </c>
      <c r="B63" s="16" t="s">
        <v>233</v>
      </c>
      <c r="C63" s="5" t="str">
        <f t="shared" si="2"/>
        <v>02/05/2023 AL 31/12/2023</v>
      </c>
      <c r="D63" s="6">
        <f t="shared" si="3"/>
        <v>45035</v>
      </c>
      <c r="E63" s="11" t="s">
        <v>23</v>
      </c>
      <c r="F63" s="12">
        <v>81298552</v>
      </c>
      <c r="G63" s="17" t="s">
        <v>97</v>
      </c>
      <c r="H63" s="21" t="s">
        <v>98</v>
      </c>
      <c r="I63" s="28" t="s">
        <v>99</v>
      </c>
      <c r="J63" s="54">
        <v>11000</v>
      </c>
      <c r="K63" s="5" t="s">
        <v>310</v>
      </c>
      <c r="L63" s="74"/>
    </row>
    <row r="64" spans="1:13" ht="32.25" customHeight="1">
      <c r="A64" s="5">
        <v>54</v>
      </c>
      <c r="B64" s="16" t="s">
        <v>234</v>
      </c>
      <c r="C64" s="5" t="str">
        <f t="shared" si="2"/>
        <v>02/05/2023 AL 31/12/2023</v>
      </c>
      <c r="D64" s="6">
        <f t="shared" si="3"/>
        <v>45035</v>
      </c>
      <c r="E64" s="11" t="s">
        <v>23</v>
      </c>
      <c r="F64" s="12">
        <v>85457167</v>
      </c>
      <c r="G64" s="26" t="s">
        <v>100</v>
      </c>
      <c r="H64" s="21" t="s">
        <v>101</v>
      </c>
      <c r="I64" s="28" t="s">
        <v>99</v>
      </c>
      <c r="J64" s="54">
        <v>11000</v>
      </c>
      <c r="K64" s="5" t="s">
        <v>311</v>
      </c>
      <c r="L64" s="74"/>
    </row>
    <row r="65" spans="1:12" ht="31.5" customHeight="1">
      <c r="A65" s="21">
        <v>55</v>
      </c>
      <c r="B65" s="16" t="s">
        <v>235</v>
      </c>
      <c r="C65" s="5" t="str">
        <f t="shared" si="2"/>
        <v>02/05/2023 AL 31/12/2023</v>
      </c>
      <c r="D65" s="6">
        <f t="shared" si="3"/>
        <v>45035</v>
      </c>
      <c r="E65" s="11" t="s">
        <v>23</v>
      </c>
      <c r="F65" s="12">
        <v>30119995</v>
      </c>
      <c r="G65" s="26" t="s">
        <v>102</v>
      </c>
      <c r="H65" s="21" t="s">
        <v>103</v>
      </c>
      <c r="I65" s="21" t="s">
        <v>96</v>
      </c>
      <c r="J65" s="54">
        <v>11000</v>
      </c>
      <c r="K65" s="5" t="s">
        <v>312</v>
      </c>
      <c r="L65" s="74"/>
    </row>
    <row r="66" spans="1:12" ht="32.25" customHeight="1">
      <c r="A66" s="5">
        <v>56</v>
      </c>
      <c r="B66" s="16" t="s">
        <v>236</v>
      </c>
      <c r="C66" s="5" t="str">
        <f t="shared" si="2"/>
        <v>02/05/2023 AL 31/12/2023</v>
      </c>
      <c r="D66" s="6">
        <f t="shared" si="3"/>
        <v>45035</v>
      </c>
      <c r="E66" s="11" t="s">
        <v>23</v>
      </c>
      <c r="F66" s="12">
        <v>56321538</v>
      </c>
      <c r="G66" s="26" t="s">
        <v>104</v>
      </c>
      <c r="H66" s="21" t="s">
        <v>105</v>
      </c>
      <c r="I66" s="28" t="s">
        <v>99</v>
      </c>
      <c r="J66" s="54">
        <v>11000</v>
      </c>
      <c r="K66" s="5" t="s">
        <v>313</v>
      </c>
      <c r="L66" s="75"/>
    </row>
    <row r="67" spans="1:12" ht="30.75" customHeight="1">
      <c r="A67" s="21">
        <v>57</v>
      </c>
      <c r="B67" s="16" t="s">
        <v>237</v>
      </c>
      <c r="C67" s="5" t="str">
        <f t="shared" si="2"/>
        <v>02/05/2023 AL 31/12/2023</v>
      </c>
      <c r="D67" s="6">
        <f t="shared" si="3"/>
        <v>45035</v>
      </c>
      <c r="E67" s="11" t="s">
        <v>23</v>
      </c>
      <c r="F67" s="12">
        <v>12319570</v>
      </c>
      <c r="G67" s="18" t="s">
        <v>106</v>
      </c>
      <c r="H67" s="78" t="s">
        <v>107</v>
      </c>
      <c r="I67" s="28" t="s">
        <v>99</v>
      </c>
      <c r="J67" s="54">
        <v>11000</v>
      </c>
      <c r="K67" s="5" t="s">
        <v>314</v>
      </c>
      <c r="L67" s="74"/>
    </row>
    <row r="68" spans="1:12" ht="24.9" customHeight="1">
      <c r="A68" s="5">
        <v>58</v>
      </c>
      <c r="B68" s="16" t="s">
        <v>247</v>
      </c>
      <c r="C68" s="5" t="str">
        <f t="shared" si="2"/>
        <v>02/05/2023 AL 31/12/2023</v>
      </c>
      <c r="D68" s="6">
        <f t="shared" si="3"/>
        <v>45035</v>
      </c>
      <c r="E68" s="5" t="s">
        <v>10</v>
      </c>
      <c r="F68" s="27">
        <v>31586201</v>
      </c>
      <c r="G68" s="17" t="s">
        <v>108</v>
      </c>
      <c r="H68" s="21" t="s">
        <v>109</v>
      </c>
      <c r="I68" s="28" t="s">
        <v>99</v>
      </c>
      <c r="J68" s="54">
        <v>8000</v>
      </c>
      <c r="K68" s="5" t="s">
        <v>315</v>
      </c>
      <c r="L68" s="74"/>
    </row>
    <row r="69" spans="1:12" ht="24.9" customHeight="1">
      <c r="A69" s="21">
        <v>59</v>
      </c>
      <c r="B69" s="16" t="s">
        <v>248</v>
      </c>
      <c r="C69" s="5" t="str">
        <f t="shared" si="2"/>
        <v>02/05/2023 AL 31/12/2023</v>
      </c>
      <c r="D69" s="6">
        <f t="shared" si="3"/>
        <v>45035</v>
      </c>
      <c r="E69" s="5" t="s">
        <v>10</v>
      </c>
      <c r="F69" s="27">
        <v>72660732</v>
      </c>
      <c r="G69" s="17" t="s">
        <v>110</v>
      </c>
      <c r="H69" s="21" t="s">
        <v>111</v>
      </c>
      <c r="I69" s="28" t="s">
        <v>96</v>
      </c>
      <c r="J69" s="54">
        <v>6000</v>
      </c>
      <c r="K69" s="5" t="s">
        <v>316</v>
      </c>
      <c r="L69" s="74"/>
    </row>
    <row r="70" spans="1:12" ht="24.9" customHeight="1">
      <c r="A70" s="5">
        <v>60</v>
      </c>
      <c r="B70" s="16" t="s">
        <v>249</v>
      </c>
      <c r="C70" s="5" t="str">
        <f t="shared" si="2"/>
        <v>02/05/2023 AL 31/12/2023</v>
      </c>
      <c r="D70" s="6">
        <f t="shared" si="3"/>
        <v>45035</v>
      </c>
      <c r="E70" s="5" t="s">
        <v>10</v>
      </c>
      <c r="F70" s="12">
        <v>74917889</v>
      </c>
      <c r="G70" s="5" t="s">
        <v>112</v>
      </c>
      <c r="H70" s="21" t="s">
        <v>113</v>
      </c>
      <c r="I70" s="28" t="s">
        <v>96</v>
      </c>
      <c r="J70" s="54">
        <v>6500</v>
      </c>
      <c r="K70" s="5" t="s">
        <v>317</v>
      </c>
      <c r="L70" s="74"/>
    </row>
    <row r="71" spans="1:12" ht="24.9" customHeight="1">
      <c r="A71" s="82" t="s">
        <v>61</v>
      </c>
      <c r="B71" s="82"/>
      <c r="C71" s="82"/>
      <c r="D71" s="82"/>
      <c r="E71" s="82"/>
      <c r="F71" s="82"/>
      <c r="G71" s="82"/>
      <c r="H71" s="82"/>
      <c r="I71" s="82"/>
      <c r="J71" s="20">
        <f>SUM(J44:J70)</f>
        <v>203500</v>
      </c>
      <c r="K71" s="20"/>
      <c r="L71" s="77"/>
    </row>
    <row r="72" spans="1:12" ht="15">
      <c r="A72" s="2"/>
      <c r="B72" s="1"/>
      <c r="C72" s="2"/>
      <c r="D72" s="2"/>
      <c r="E72" s="1"/>
      <c r="F72" s="33"/>
      <c r="G72" s="4"/>
      <c r="H72" s="69"/>
      <c r="I72" s="22"/>
      <c r="J72" s="23"/>
      <c r="K72" s="2"/>
    </row>
    <row r="73" spans="1:12" ht="15">
      <c r="A73" s="2"/>
      <c r="B73" s="1"/>
      <c r="C73" s="2"/>
      <c r="D73" s="2"/>
      <c r="E73" s="1"/>
      <c r="F73" s="33"/>
      <c r="G73" s="4"/>
      <c r="H73" s="69"/>
      <c r="I73" s="22"/>
      <c r="J73" s="23"/>
      <c r="K73" s="2"/>
    </row>
    <row r="74" spans="1:12" ht="15">
      <c r="A74" s="2"/>
      <c r="B74" s="1"/>
      <c r="C74" s="2"/>
      <c r="D74" s="2"/>
      <c r="E74" s="1"/>
      <c r="F74" s="33"/>
      <c r="G74" s="4"/>
      <c r="H74" s="69"/>
      <c r="I74" s="22"/>
      <c r="J74" s="23"/>
      <c r="K74" s="2"/>
    </row>
    <row r="75" spans="1:12" ht="15">
      <c r="A75" s="2"/>
      <c r="B75" s="1"/>
      <c r="C75" s="2"/>
      <c r="D75" s="2"/>
      <c r="E75" s="1"/>
      <c r="F75" s="33"/>
      <c r="G75" s="4"/>
      <c r="H75" s="69"/>
      <c r="I75" s="22"/>
      <c r="J75" s="23"/>
      <c r="K75" s="2"/>
    </row>
    <row r="76" spans="1:12" ht="15">
      <c r="A76" s="2"/>
      <c r="B76" s="1"/>
      <c r="C76" s="2"/>
      <c r="D76" s="2"/>
      <c r="E76" s="1"/>
      <c r="F76" s="33"/>
      <c r="G76" s="4"/>
      <c r="H76" s="69"/>
      <c r="I76" s="22"/>
      <c r="J76" s="23"/>
      <c r="K76" s="2"/>
    </row>
    <row r="77" spans="1:12" ht="15.6">
      <c r="A77" s="2"/>
      <c r="B77" s="1"/>
      <c r="C77" s="90" t="s">
        <v>162</v>
      </c>
      <c r="D77" s="90"/>
      <c r="E77" s="90"/>
      <c r="F77" s="90"/>
      <c r="G77" s="90"/>
      <c r="H77" s="90"/>
      <c r="I77" s="90"/>
      <c r="J77" s="23"/>
      <c r="K77" s="2"/>
    </row>
    <row r="78" spans="1:12" ht="15">
      <c r="A78" s="2"/>
      <c r="B78" s="1"/>
      <c r="C78" s="2"/>
      <c r="D78" s="2"/>
      <c r="E78" s="1"/>
      <c r="F78" s="3"/>
      <c r="G78" s="4"/>
      <c r="H78" s="69"/>
      <c r="I78" s="22"/>
      <c r="J78" s="23"/>
      <c r="K78" s="2"/>
    </row>
    <row r="79" spans="1:12" ht="38.25" customHeight="1">
      <c r="A79" s="34" t="s">
        <v>0</v>
      </c>
      <c r="B79" s="35" t="s">
        <v>1</v>
      </c>
      <c r="C79" s="35" t="s">
        <v>2</v>
      </c>
      <c r="D79" s="35" t="s">
        <v>3</v>
      </c>
      <c r="E79" s="35" t="s">
        <v>4</v>
      </c>
      <c r="F79" s="36" t="s">
        <v>5</v>
      </c>
      <c r="G79" s="37" t="s">
        <v>6</v>
      </c>
      <c r="H79" s="68" t="s">
        <v>7</v>
      </c>
      <c r="I79" s="34" t="s">
        <v>8</v>
      </c>
      <c r="J79" s="34" t="s">
        <v>164</v>
      </c>
      <c r="K79" s="34" t="s">
        <v>9</v>
      </c>
      <c r="L79" s="66" t="s">
        <v>157</v>
      </c>
    </row>
    <row r="80" spans="1:12" ht="31.5" customHeight="1">
      <c r="A80" s="5">
        <f>A70+1</f>
        <v>61</v>
      </c>
      <c r="B80" s="16" t="s">
        <v>239</v>
      </c>
      <c r="C80" s="5" t="str">
        <f t="shared" ref="C80:C86" si="4">($C$13)</f>
        <v>02/05/2023 AL 31/12/2023</v>
      </c>
      <c r="D80" s="6">
        <f t="shared" ref="D80:D86" si="5">($D$13)</f>
        <v>45035</v>
      </c>
      <c r="E80" s="11" t="s">
        <v>23</v>
      </c>
      <c r="F80" s="12">
        <v>44009526</v>
      </c>
      <c r="G80" s="18" t="s">
        <v>123</v>
      </c>
      <c r="H80" s="80" t="s">
        <v>124</v>
      </c>
      <c r="I80" s="57" t="s">
        <v>125</v>
      </c>
      <c r="J80" s="54">
        <v>10000</v>
      </c>
      <c r="K80" s="5" t="s">
        <v>318</v>
      </c>
      <c r="L80" s="74"/>
    </row>
    <row r="81" spans="1:12" ht="24.9" customHeight="1">
      <c r="A81" s="5">
        <v>62</v>
      </c>
      <c r="B81" s="16" t="s">
        <v>241</v>
      </c>
      <c r="C81" s="5" t="str">
        <f t="shared" si="4"/>
        <v>02/05/2023 AL 31/12/2023</v>
      </c>
      <c r="D81" s="6">
        <f t="shared" si="5"/>
        <v>45035</v>
      </c>
      <c r="E81" s="5" t="s">
        <v>10</v>
      </c>
      <c r="F81" s="12">
        <v>112855830</v>
      </c>
      <c r="G81" s="17" t="s">
        <v>126</v>
      </c>
      <c r="H81" s="21" t="s">
        <v>240</v>
      </c>
      <c r="I81" s="57" t="s">
        <v>125</v>
      </c>
      <c r="J81" s="54">
        <v>8000</v>
      </c>
      <c r="K81" s="5" t="s">
        <v>319</v>
      </c>
      <c r="L81" s="74"/>
    </row>
    <row r="82" spans="1:12" ht="24.9" customHeight="1">
      <c r="A82" s="5">
        <f t="shared" ref="A82:A86" si="6">A81+1</f>
        <v>63</v>
      </c>
      <c r="B82" s="16" t="s">
        <v>242</v>
      </c>
      <c r="C82" s="5" t="str">
        <f t="shared" si="4"/>
        <v>02/05/2023 AL 31/12/2023</v>
      </c>
      <c r="D82" s="6">
        <f t="shared" si="5"/>
        <v>45035</v>
      </c>
      <c r="E82" s="5" t="s">
        <v>10</v>
      </c>
      <c r="F82" s="12">
        <v>41864077</v>
      </c>
      <c r="G82" s="17" t="s">
        <v>127</v>
      </c>
      <c r="H82" s="21" t="s">
        <v>128</v>
      </c>
      <c r="I82" s="28" t="s">
        <v>125</v>
      </c>
      <c r="J82" s="54">
        <v>6500</v>
      </c>
      <c r="K82" s="5" t="s">
        <v>320</v>
      </c>
      <c r="L82" s="74"/>
    </row>
    <row r="83" spans="1:12" ht="24.9" customHeight="1">
      <c r="A83" s="5">
        <f t="shared" si="6"/>
        <v>64</v>
      </c>
      <c r="B83" s="16" t="s">
        <v>243</v>
      </c>
      <c r="C83" s="5" t="str">
        <f t="shared" si="4"/>
        <v>02/05/2023 AL 31/12/2023</v>
      </c>
      <c r="D83" s="6">
        <f t="shared" si="5"/>
        <v>45035</v>
      </c>
      <c r="E83" s="5" t="s">
        <v>10</v>
      </c>
      <c r="F83" s="12">
        <v>104863439</v>
      </c>
      <c r="G83" s="17" t="s">
        <v>129</v>
      </c>
      <c r="H83" s="21" t="s">
        <v>130</v>
      </c>
      <c r="I83" s="28" t="s">
        <v>125</v>
      </c>
      <c r="J83" s="54">
        <v>5500</v>
      </c>
      <c r="K83" s="5" t="s">
        <v>321</v>
      </c>
      <c r="L83" s="74"/>
    </row>
    <row r="84" spans="1:12" ht="24.9" customHeight="1">
      <c r="A84" s="5">
        <f t="shared" si="6"/>
        <v>65</v>
      </c>
      <c r="B84" s="16" t="s">
        <v>244</v>
      </c>
      <c r="C84" s="5" t="str">
        <f t="shared" si="4"/>
        <v>02/05/2023 AL 31/12/2023</v>
      </c>
      <c r="D84" s="6">
        <f t="shared" si="5"/>
        <v>45035</v>
      </c>
      <c r="E84" s="5" t="s">
        <v>10</v>
      </c>
      <c r="F84" s="27">
        <v>16927087</v>
      </c>
      <c r="G84" s="17" t="s">
        <v>131</v>
      </c>
      <c r="H84" s="21" t="s">
        <v>132</v>
      </c>
      <c r="I84" s="28" t="s">
        <v>125</v>
      </c>
      <c r="J84" s="54">
        <v>8000</v>
      </c>
      <c r="K84" s="5" t="s">
        <v>322</v>
      </c>
      <c r="L84" s="74"/>
    </row>
    <row r="85" spans="1:12" ht="24.9" customHeight="1">
      <c r="A85" s="5">
        <f t="shared" si="6"/>
        <v>66</v>
      </c>
      <c r="B85" s="16" t="s">
        <v>245</v>
      </c>
      <c r="C85" s="5" t="str">
        <f t="shared" si="4"/>
        <v>02/05/2023 AL 31/12/2023</v>
      </c>
      <c r="D85" s="6">
        <f t="shared" si="5"/>
        <v>45035</v>
      </c>
      <c r="E85" s="5" t="s">
        <v>10</v>
      </c>
      <c r="F85" s="12">
        <v>25515616</v>
      </c>
      <c r="G85" s="17" t="s">
        <v>133</v>
      </c>
      <c r="H85" s="81" t="s">
        <v>134</v>
      </c>
      <c r="I85" s="57" t="s">
        <v>135</v>
      </c>
      <c r="J85" s="54">
        <v>5000</v>
      </c>
      <c r="K85" s="5" t="s">
        <v>323</v>
      </c>
      <c r="L85" s="74"/>
    </row>
    <row r="86" spans="1:12" ht="24.9" customHeight="1">
      <c r="A86" s="5">
        <f t="shared" si="6"/>
        <v>67</v>
      </c>
      <c r="B86" s="16" t="s">
        <v>250</v>
      </c>
      <c r="C86" s="5" t="str">
        <f t="shared" si="4"/>
        <v>02/05/2023 AL 31/12/2023</v>
      </c>
      <c r="D86" s="6">
        <f t="shared" si="5"/>
        <v>45035</v>
      </c>
      <c r="E86" s="5" t="s">
        <v>10</v>
      </c>
      <c r="F86" s="12">
        <v>41590996</v>
      </c>
      <c r="G86" s="9" t="s">
        <v>136</v>
      </c>
      <c r="H86" s="80" t="s">
        <v>137</v>
      </c>
      <c r="I86" s="57" t="s">
        <v>125</v>
      </c>
      <c r="J86" s="54">
        <v>10000</v>
      </c>
      <c r="K86" s="5" t="s">
        <v>324</v>
      </c>
      <c r="L86" s="74"/>
    </row>
    <row r="87" spans="1:12" ht="24.9" customHeight="1">
      <c r="A87" s="83" t="s">
        <v>61</v>
      </c>
      <c r="B87" s="84"/>
      <c r="C87" s="84"/>
      <c r="D87" s="84"/>
      <c r="E87" s="84"/>
      <c r="F87" s="84"/>
      <c r="G87" s="84"/>
      <c r="H87" s="84"/>
      <c r="I87" s="85"/>
      <c r="J87" s="20">
        <f>SUM(J80:J86)</f>
        <v>53000</v>
      </c>
      <c r="K87" s="20"/>
      <c r="L87" s="77"/>
    </row>
    <row r="88" spans="1:12" ht="15.6">
      <c r="A88" s="30"/>
      <c r="B88" s="30"/>
      <c r="C88" s="30"/>
      <c r="D88" s="30"/>
      <c r="E88" s="30"/>
      <c r="F88" s="30"/>
      <c r="G88" s="30"/>
      <c r="H88" s="70"/>
      <c r="I88" s="30"/>
      <c r="J88" s="31"/>
      <c r="K88" s="31"/>
    </row>
    <row r="89" spans="1:12" ht="15.6">
      <c r="A89" s="30"/>
      <c r="B89" s="30"/>
      <c r="C89" s="30"/>
      <c r="D89" s="30"/>
      <c r="E89" s="30"/>
      <c r="F89" s="30"/>
      <c r="G89" s="30"/>
      <c r="H89" s="70"/>
      <c r="I89" s="30"/>
      <c r="J89" s="31"/>
      <c r="K89" s="31"/>
    </row>
    <row r="90" spans="1:12" ht="15.6">
      <c r="A90" s="30"/>
      <c r="B90" s="30"/>
      <c r="C90" s="30"/>
      <c r="D90" s="90" t="s">
        <v>163</v>
      </c>
      <c r="E90" s="90"/>
      <c r="F90" s="90"/>
      <c r="G90" s="90"/>
      <c r="H90" s="90"/>
      <c r="I90" s="30"/>
      <c r="J90" s="31"/>
      <c r="K90" s="31"/>
    </row>
    <row r="91" spans="1:12" ht="15.6">
      <c r="A91" s="30"/>
      <c r="B91" s="30"/>
      <c r="C91" s="30"/>
      <c r="D91" s="30"/>
      <c r="E91" s="30"/>
      <c r="F91" s="30"/>
      <c r="G91" s="30"/>
      <c r="H91" s="70"/>
      <c r="I91" s="30"/>
      <c r="J91" s="31"/>
      <c r="K91" s="31"/>
    </row>
    <row r="92" spans="1:12" ht="42" customHeight="1">
      <c r="A92" s="34" t="s">
        <v>0</v>
      </c>
      <c r="B92" s="35" t="s">
        <v>1</v>
      </c>
      <c r="C92" s="35" t="s">
        <v>2</v>
      </c>
      <c r="D92" s="35" t="s">
        <v>3</v>
      </c>
      <c r="E92" s="35" t="s">
        <v>4</v>
      </c>
      <c r="F92" s="36" t="s">
        <v>5</v>
      </c>
      <c r="G92" s="37" t="s">
        <v>6</v>
      </c>
      <c r="H92" s="68" t="s">
        <v>7</v>
      </c>
      <c r="I92" s="34" t="s">
        <v>8</v>
      </c>
      <c r="J92" s="34" t="s">
        <v>164</v>
      </c>
      <c r="K92" s="34" t="s">
        <v>9</v>
      </c>
      <c r="L92" s="66" t="s">
        <v>158</v>
      </c>
    </row>
    <row r="93" spans="1:12" ht="24.9" customHeight="1">
      <c r="A93" s="5">
        <f>A86+1</f>
        <v>68</v>
      </c>
      <c r="B93" s="47" t="s">
        <v>166</v>
      </c>
      <c r="C93" s="5" t="s">
        <v>170</v>
      </c>
      <c r="D93" s="6">
        <v>45035</v>
      </c>
      <c r="E93" s="5" t="s">
        <v>10</v>
      </c>
      <c r="F93" s="7">
        <v>100976883</v>
      </c>
      <c r="G93" s="8" t="s">
        <v>138</v>
      </c>
      <c r="H93" s="21" t="s">
        <v>139</v>
      </c>
      <c r="I93" s="28" t="s">
        <v>140</v>
      </c>
      <c r="J93" s="53">
        <v>7000</v>
      </c>
      <c r="K93" s="5" t="s">
        <v>325</v>
      </c>
      <c r="L93" s="75"/>
    </row>
    <row r="94" spans="1:12" ht="24.9" customHeight="1">
      <c r="A94" s="5">
        <f>A93+1</f>
        <v>69</v>
      </c>
      <c r="B94" s="47" t="s">
        <v>167</v>
      </c>
      <c r="C94" s="5" t="s">
        <v>170</v>
      </c>
      <c r="D94" s="6">
        <v>45035</v>
      </c>
      <c r="E94" s="5" t="s">
        <v>10</v>
      </c>
      <c r="F94" s="7">
        <v>75617080</v>
      </c>
      <c r="G94" s="8" t="s">
        <v>141</v>
      </c>
      <c r="H94" s="21" t="s">
        <v>142</v>
      </c>
      <c r="I94" s="28" t="s">
        <v>143</v>
      </c>
      <c r="J94" s="53">
        <v>7000</v>
      </c>
      <c r="K94" s="5" t="s">
        <v>326</v>
      </c>
      <c r="L94" s="74"/>
    </row>
    <row r="95" spans="1:12" ht="24.9" customHeight="1">
      <c r="A95" s="5">
        <f t="shared" ref="A95:A100" si="7">A94+1</f>
        <v>70</v>
      </c>
      <c r="B95" s="47" t="s">
        <v>168</v>
      </c>
      <c r="C95" s="5" t="s">
        <v>170</v>
      </c>
      <c r="D95" s="6">
        <v>45035</v>
      </c>
      <c r="E95" s="5" t="s">
        <v>10</v>
      </c>
      <c r="F95" s="7">
        <v>99423014</v>
      </c>
      <c r="G95" s="8" t="s">
        <v>144</v>
      </c>
      <c r="H95" s="21" t="s">
        <v>145</v>
      </c>
      <c r="I95" s="28" t="s">
        <v>140</v>
      </c>
      <c r="J95" s="53">
        <v>7000</v>
      </c>
      <c r="K95" s="5" t="s">
        <v>327</v>
      </c>
      <c r="L95" s="74"/>
    </row>
    <row r="96" spans="1:12" ht="24.9" customHeight="1">
      <c r="A96" s="5">
        <f t="shared" si="7"/>
        <v>71</v>
      </c>
      <c r="B96" s="47" t="s">
        <v>169</v>
      </c>
      <c r="C96" s="5" t="s">
        <v>170</v>
      </c>
      <c r="D96" s="6">
        <v>45035</v>
      </c>
      <c r="E96" s="5" t="s">
        <v>10</v>
      </c>
      <c r="F96" s="7">
        <v>98468898</v>
      </c>
      <c r="G96" s="8" t="s">
        <v>146</v>
      </c>
      <c r="H96" s="21" t="s">
        <v>147</v>
      </c>
      <c r="I96" s="28" t="s">
        <v>140</v>
      </c>
      <c r="J96" s="53">
        <v>5000</v>
      </c>
      <c r="K96" s="5" t="s">
        <v>328</v>
      </c>
      <c r="L96" s="74"/>
    </row>
    <row r="97" spans="1:12" ht="24.9" customHeight="1">
      <c r="A97" s="5">
        <f t="shared" si="7"/>
        <v>72</v>
      </c>
      <c r="B97" s="47" t="s">
        <v>171</v>
      </c>
      <c r="C97" s="5" t="s">
        <v>170</v>
      </c>
      <c r="D97" s="6">
        <v>45035</v>
      </c>
      <c r="E97" s="5" t="s">
        <v>10</v>
      </c>
      <c r="F97" s="7">
        <v>78743877</v>
      </c>
      <c r="G97" s="8" t="s">
        <v>148</v>
      </c>
      <c r="H97" s="21" t="s">
        <v>149</v>
      </c>
      <c r="I97" s="28" t="s">
        <v>140</v>
      </c>
      <c r="J97" s="53">
        <v>4500</v>
      </c>
      <c r="K97" s="5" t="s">
        <v>329</v>
      </c>
      <c r="L97" s="74"/>
    </row>
    <row r="98" spans="1:12" ht="24.9" customHeight="1">
      <c r="A98" s="5">
        <f t="shared" si="7"/>
        <v>73</v>
      </c>
      <c r="B98" s="47" t="s">
        <v>172</v>
      </c>
      <c r="C98" s="5" t="s">
        <v>170</v>
      </c>
      <c r="D98" s="6">
        <v>45035</v>
      </c>
      <c r="E98" s="5" t="s">
        <v>10</v>
      </c>
      <c r="F98" s="7">
        <v>97518530</v>
      </c>
      <c r="G98" s="8" t="s">
        <v>150</v>
      </c>
      <c r="H98" s="21" t="s">
        <v>151</v>
      </c>
      <c r="I98" s="28" t="s">
        <v>143</v>
      </c>
      <c r="J98" s="53">
        <v>4500</v>
      </c>
      <c r="K98" s="5" t="s">
        <v>330</v>
      </c>
      <c r="L98" s="74"/>
    </row>
    <row r="99" spans="1:12" ht="24.9" customHeight="1">
      <c r="A99" s="5">
        <f t="shared" si="7"/>
        <v>74</v>
      </c>
      <c r="B99" s="47" t="s">
        <v>173</v>
      </c>
      <c r="C99" s="5" t="s">
        <v>170</v>
      </c>
      <c r="D99" s="6">
        <v>45035</v>
      </c>
      <c r="E99" s="5" t="s">
        <v>10</v>
      </c>
      <c r="F99" s="7">
        <v>15231054</v>
      </c>
      <c r="G99" s="8" t="s">
        <v>152</v>
      </c>
      <c r="H99" s="21" t="s">
        <v>153</v>
      </c>
      <c r="I99" s="28" t="s">
        <v>140</v>
      </c>
      <c r="J99" s="53">
        <v>4500</v>
      </c>
      <c r="K99" s="42" t="s">
        <v>331</v>
      </c>
      <c r="L99" s="74"/>
    </row>
    <row r="100" spans="1:12" ht="24.9" customHeight="1">
      <c r="A100" s="5">
        <f t="shared" si="7"/>
        <v>75</v>
      </c>
      <c r="B100" s="47" t="s">
        <v>174</v>
      </c>
      <c r="C100" s="5" t="s">
        <v>170</v>
      </c>
      <c r="D100" s="6">
        <v>45035</v>
      </c>
      <c r="E100" s="5" t="s">
        <v>10</v>
      </c>
      <c r="F100" s="7">
        <v>34721819</v>
      </c>
      <c r="G100" s="8" t="s">
        <v>154</v>
      </c>
      <c r="H100" s="21" t="s">
        <v>155</v>
      </c>
      <c r="I100" s="28" t="s">
        <v>140</v>
      </c>
      <c r="J100" s="53">
        <v>4500</v>
      </c>
      <c r="K100" s="21" t="s">
        <v>261</v>
      </c>
      <c r="L100" s="74"/>
    </row>
    <row r="101" spans="1:12" ht="24.9" customHeight="1">
      <c r="A101" s="83" t="s">
        <v>61</v>
      </c>
      <c r="B101" s="84"/>
      <c r="C101" s="84"/>
      <c r="D101" s="84"/>
      <c r="E101" s="84"/>
      <c r="F101" s="84"/>
      <c r="G101" s="84"/>
      <c r="H101" s="84"/>
      <c r="I101" s="85"/>
      <c r="J101" s="20">
        <f>SUM(J93:J100)</f>
        <v>44000</v>
      </c>
      <c r="K101" s="58"/>
      <c r="L101" s="77"/>
    </row>
    <row r="102" spans="1:12" ht="15">
      <c r="A102" s="2"/>
      <c r="B102" s="1"/>
      <c r="C102" s="2"/>
      <c r="D102" s="2"/>
      <c r="E102" s="1"/>
      <c r="F102" s="3"/>
      <c r="G102" s="4"/>
      <c r="H102" s="69"/>
      <c r="I102" s="2"/>
      <c r="J102" s="2"/>
      <c r="K102" s="2"/>
    </row>
    <row r="103" spans="1:12" ht="15">
      <c r="A103" s="2"/>
      <c r="B103" s="1"/>
      <c r="C103" s="2"/>
      <c r="D103" s="2"/>
      <c r="E103" s="1"/>
      <c r="F103" s="3"/>
      <c r="G103" s="4"/>
      <c r="H103" s="69"/>
      <c r="I103" s="2"/>
      <c r="J103" s="2"/>
      <c r="K103" s="2"/>
    </row>
    <row r="104" spans="1:12" ht="24.9" customHeight="1">
      <c r="A104" s="2"/>
      <c r="B104" s="1"/>
      <c r="C104" s="2"/>
      <c r="D104" s="2"/>
      <c r="E104" s="1"/>
      <c r="F104" s="3"/>
      <c r="G104" s="4"/>
      <c r="H104" s="86" t="s">
        <v>156</v>
      </c>
      <c r="I104" s="86"/>
      <c r="J104" s="38">
        <f>J101+J87+J71+J38</f>
        <v>546000</v>
      </c>
      <c r="K104" s="2"/>
    </row>
    <row r="105" spans="1:12" ht="15">
      <c r="A105" s="2"/>
      <c r="B105" s="1"/>
      <c r="C105" s="2"/>
      <c r="D105" s="2"/>
      <c r="E105" s="1"/>
      <c r="F105" s="3"/>
      <c r="G105" s="4"/>
      <c r="H105" s="69"/>
      <c r="I105" s="2"/>
      <c r="J105" s="2"/>
      <c r="K105" s="2"/>
    </row>
    <row r="106" spans="1:12" ht="27.75" customHeight="1">
      <c r="A106" s="2"/>
      <c r="B106" s="43"/>
      <c r="C106" s="43"/>
      <c r="D106" s="43"/>
      <c r="E106" s="43"/>
      <c r="F106" s="43"/>
      <c r="G106" s="43"/>
      <c r="H106" s="71"/>
      <c r="I106" s="2"/>
      <c r="J106" s="2"/>
      <c r="K106" s="2"/>
    </row>
    <row r="107" spans="1:12" ht="15">
      <c r="A107" s="2"/>
      <c r="B107" s="1"/>
      <c r="C107" s="2"/>
      <c r="D107" s="2"/>
      <c r="E107" s="1"/>
      <c r="F107" s="3"/>
      <c r="G107" s="4"/>
      <c r="H107" s="69"/>
      <c r="I107" s="2"/>
      <c r="J107" s="2"/>
      <c r="K107" s="2"/>
    </row>
  </sheetData>
  <sheetProtection algorithmName="SHA-512" hashValue="LGnIXV/2f1klQJU3j01QFR1Q6FrpO9qyrg4N87Tnu5CD3TZO6A/PpM7NGm83uWrgvHpPHHLyAERCImZhgqSDuQ==" saltValue="yZhTMYyDxRyKZ6wOACeIEA==" spinCount="100000" sheet="1" formatCells="0" formatColumns="0" formatRows="0" insertColumns="0" insertRows="0" insertHyperlinks="0" deleteColumns="0" deleteRows="0" sort="0" autoFilter="0" pivotTables="0"/>
  <mergeCells count="11">
    <mergeCell ref="A1:K1"/>
    <mergeCell ref="A2:K2"/>
    <mergeCell ref="A38:I38"/>
    <mergeCell ref="D3:I3"/>
    <mergeCell ref="C77:I77"/>
    <mergeCell ref="D90:H90"/>
    <mergeCell ref="C42:I42"/>
    <mergeCell ref="A71:I71"/>
    <mergeCell ref="A87:I87"/>
    <mergeCell ref="A101:I101"/>
    <mergeCell ref="H104:I104"/>
  </mergeCells>
  <phoneticPr fontId="16" type="noConversion"/>
  <conditionalFormatting sqref="F5">
    <cfRule type="duplicateValues" dxfId="66" priority="23"/>
  </conditionalFormatting>
  <conditionalFormatting sqref="F6">
    <cfRule type="duplicateValues" dxfId="65" priority="26"/>
  </conditionalFormatting>
  <conditionalFormatting sqref="F7">
    <cfRule type="duplicateValues" dxfId="64" priority="25"/>
  </conditionalFormatting>
  <conditionalFormatting sqref="F8">
    <cfRule type="duplicateValues" dxfId="63" priority="24"/>
  </conditionalFormatting>
  <conditionalFormatting sqref="F9">
    <cfRule type="duplicateValues" dxfId="62" priority="69"/>
  </conditionalFormatting>
  <conditionalFormatting sqref="F11">
    <cfRule type="duplicateValues" dxfId="61" priority="22"/>
  </conditionalFormatting>
  <conditionalFormatting sqref="F12">
    <cfRule type="duplicateValues" dxfId="60" priority="11"/>
  </conditionalFormatting>
  <conditionalFormatting sqref="F13">
    <cfRule type="duplicateValues" dxfId="59" priority="19"/>
  </conditionalFormatting>
  <conditionalFormatting sqref="F15">
    <cfRule type="duplicateValues" dxfId="58" priority="85"/>
  </conditionalFormatting>
  <conditionalFormatting sqref="F16">
    <cfRule type="duplicateValues" dxfId="57" priority="83"/>
  </conditionalFormatting>
  <conditionalFormatting sqref="F19">
    <cfRule type="duplicateValues" dxfId="56" priority="9"/>
  </conditionalFormatting>
  <conditionalFormatting sqref="F20">
    <cfRule type="duplicateValues" dxfId="55" priority="71"/>
  </conditionalFormatting>
  <conditionalFormatting sqref="F21">
    <cfRule type="duplicateValues" dxfId="54" priority="8"/>
  </conditionalFormatting>
  <conditionalFormatting sqref="F22">
    <cfRule type="duplicateValues" dxfId="53" priority="68"/>
  </conditionalFormatting>
  <conditionalFormatting sqref="F23">
    <cfRule type="duplicateValues" dxfId="52" priority="74"/>
  </conditionalFormatting>
  <conditionalFormatting sqref="F25">
    <cfRule type="duplicateValues" dxfId="51" priority="6"/>
  </conditionalFormatting>
  <conditionalFormatting sqref="F28">
    <cfRule type="duplicateValues" dxfId="50" priority="2"/>
  </conditionalFormatting>
  <conditionalFormatting sqref="F29">
    <cfRule type="duplicateValues" dxfId="49" priority="3"/>
  </conditionalFormatting>
  <conditionalFormatting sqref="F30">
    <cfRule type="duplicateValues" dxfId="48" priority="5"/>
  </conditionalFormatting>
  <conditionalFormatting sqref="F31">
    <cfRule type="duplicateValues" dxfId="47" priority="91"/>
  </conditionalFormatting>
  <conditionalFormatting sqref="F32">
    <cfRule type="duplicateValues" dxfId="46" priority="51"/>
  </conditionalFormatting>
  <conditionalFormatting sqref="F33">
    <cfRule type="duplicateValues" dxfId="45" priority="43"/>
  </conditionalFormatting>
  <conditionalFormatting sqref="F34">
    <cfRule type="duplicateValues" dxfId="44" priority="60"/>
  </conditionalFormatting>
  <conditionalFormatting sqref="F35">
    <cfRule type="duplicateValues" dxfId="43" priority="57"/>
  </conditionalFormatting>
  <conditionalFormatting sqref="F37">
    <cfRule type="duplicateValues" dxfId="42" priority="82"/>
  </conditionalFormatting>
  <conditionalFormatting sqref="F44:F45">
    <cfRule type="duplicateValues" dxfId="41" priority="30"/>
  </conditionalFormatting>
  <conditionalFormatting sqref="F46">
    <cfRule type="duplicateValues" dxfId="40" priority="29"/>
  </conditionalFormatting>
  <conditionalFormatting sqref="F47">
    <cfRule type="duplicateValues" dxfId="39" priority="28"/>
  </conditionalFormatting>
  <conditionalFormatting sqref="F49">
    <cfRule type="duplicateValues" dxfId="38" priority="66"/>
  </conditionalFormatting>
  <conditionalFormatting sqref="F50">
    <cfRule type="duplicateValues" dxfId="37" priority="15"/>
  </conditionalFormatting>
  <conditionalFormatting sqref="F51">
    <cfRule type="duplicateValues" dxfId="36" priority="14"/>
  </conditionalFormatting>
  <conditionalFormatting sqref="F52">
    <cfRule type="duplicateValues" dxfId="35" priority="65"/>
  </conditionalFormatting>
  <conditionalFormatting sqref="F53">
    <cfRule type="duplicateValues" dxfId="34" priority="13"/>
  </conditionalFormatting>
  <conditionalFormatting sqref="F54">
    <cfRule type="duplicateValues" dxfId="33" priority="87"/>
  </conditionalFormatting>
  <conditionalFormatting sqref="F55">
    <cfRule type="duplicateValues" dxfId="32" priority="10"/>
  </conditionalFormatting>
  <conditionalFormatting sqref="F56">
    <cfRule type="duplicateValues" dxfId="31" priority="86"/>
  </conditionalFormatting>
  <conditionalFormatting sqref="F57">
    <cfRule type="duplicateValues" dxfId="30" priority="78"/>
  </conditionalFormatting>
  <conditionalFormatting sqref="F58">
    <cfRule type="duplicateValues" dxfId="29" priority="77"/>
  </conditionalFormatting>
  <conditionalFormatting sqref="F59">
    <cfRule type="duplicateValues" dxfId="28" priority="75"/>
    <cfRule type="duplicateValues" dxfId="27" priority="76"/>
  </conditionalFormatting>
  <conditionalFormatting sqref="F60">
    <cfRule type="duplicateValues" dxfId="26" priority="79"/>
  </conditionalFormatting>
  <conditionalFormatting sqref="F61">
    <cfRule type="duplicateValues" dxfId="25" priority="73"/>
  </conditionalFormatting>
  <conditionalFormatting sqref="F62">
    <cfRule type="duplicateValues" dxfId="24" priority="80"/>
  </conditionalFormatting>
  <conditionalFormatting sqref="F63">
    <cfRule type="duplicateValues" dxfId="23" priority="55"/>
  </conditionalFormatting>
  <conditionalFormatting sqref="F64">
    <cfRule type="duplicateValues" dxfId="22" priority="54"/>
  </conditionalFormatting>
  <conditionalFormatting sqref="F65">
    <cfRule type="duplicateValues" dxfId="21" priority="53"/>
  </conditionalFormatting>
  <conditionalFormatting sqref="F66">
    <cfRule type="duplicateValues" dxfId="20" priority="52"/>
  </conditionalFormatting>
  <conditionalFormatting sqref="F67">
    <cfRule type="duplicateValues" dxfId="19" priority="49"/>
  </conditionalFormatting>
  <conditionalFormatting sqref="F70">
    <cfRule type="duplicateValues" dxfId="18" priority="42"/>
  </conditionalFormatting>
  <conditionalFormatting sqref="F72:F76">
    <cfRule type="duplicateValues" dxfId="17" priority="90"/>
  </conditionalFormatting>
  <conditionalFormatting sqref="F80">
    <cfRule type="duplicateValues" dxfId="16" priority="50"/>
  </conditionalFormatting>
  <conditionalFormatting sqref="F81">
    <cfRule type="duplicateValues" dxfId="15" priority="48"/>
  </conditionalFormatting>
  <conditionalFormatting sqref="F82">
    <cfRule type="duplicateValues" dxfId="14" priority="47"/>
  </conditionalFormatting>
  <conditionalFormatting sqref="F83">
    <cfRule type="duplicateValues" dxfId="13" priority="46"/>
  </conditionalFormatting>
  <conditionalFormatting sqref="F85">
    <cfRule type="duplicateValues" dxfId="12" priority="45"/>
  </conditionalFormatting>
  <conditionalFormatting sqref="F86">
    <cfRule type="duplicateValues" dxfId="11" priority="41"/>
  </conditionalFormatting>
  <conditionalFormatting sqref="F93">
    <cfRule type="duplicateValues" dxfId="10" priority="18"/>
  </conditionalFormatting>
  <conditionalFormatting sqref="F94">
    <cfRule type="duplicateValues" dxfId="9" priority="17"/>
  </conditionalFormatting>
  <conditionalFormatting sqref="F95">
    <cfRule type="duplicateValues" dxfId="8" priority="38"/>
  </conditionalFormatting>
  <conditionalFormatting sqref="F96">
    <cfRule type="duplicateValues" dxfId="7" priority="37"/>
  </conditionalFormatting>
  <conditionalFormatting sqref="F97">
    <cfRule type="duplicateValues" dxfId="6" priority="36"/>
  </conditionalFormatting>
  <conditionalFormatting sqref="F98">
    <cfRule type="duplicateValues" dxfId="5" priority="35"/>
  </conditionalFormatting>
  <conditionalFormatting sqref="F99">
    <cfRule type="duplicateValues" dxfId="4" priority="34"/>
  </conditionalFormatting>
  <conditionalFormatting sqref="F100">
    <cfRule type="duplicateValues" dxfId="3" priority="33"/>
  </conditionalFormatting>
  <conditionalFormatting sqref="H50">
    <cfRule type="duplicateValues" dxfId="2" priority="64"/>
  </conditionalFormatting>
  <conditionalFormatting sqref="H51">
    <cfRule type="duplicateValues" dxfId="1" priority="62"/>
  </conditionalFormatting>
  <conditionalFormatting sqref="I65">
    <cfRule type="duplicateValues" dxfId="0" priority="32"/>
  </conditionalFormatting>
  <pageMargins left="0.23622047244094491" right="0.23622047244094491" top="0.74803149606299213" bottom="0.74803149606299213" header="0.31496062992125984" footer="0.31496062992125984"/>
  <pageSetup scale="55" orientation="landscape" r:id="rId1"/>
  <headerFooter>
    <oddHeader>&amp;C&amp;"Arial,Negrita"&amp;12AUTORIDAD PARA EL MANEJO SUSTENTABLE DE LA CUENCA Y DEL LAGO DE AMATITLÁN
CORRESPONDIENTE A DICIEMBRE</oddHeader>
  </headerFooter>
  <rowBreaks count="2" manualBreakCount="2">
    <brk id="38" max="16383" man="1"/>
    <brk id="7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2023</vt:lpstr>
      <vt:lpstr>'OCTUBRE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2023-10-19T17:51:16Z</cp:lastPrinted>
  <dcterms:created xsi:type="dcterms:W3CDTF">2023-01-20T23:55:52Z</dcterms:created>
  <dcterms:modified xsi:type="dcterms:W3CDTF">2024-02-09T14:54:53Z</dcterms:modified>
</cp:coreProperties>
</file>